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8920" windowHeight="14880"/>
  </bookViews>
  <sheets>
    <sheet name="Sk.1 Farby" sheetId="14" r:id="rId1"/>
    <sheet name="Sk.2 Riedidlá" sheetId="13" r:id="rId2"/>
    <sheet name="Sk. 3 Spreje" sheetId="15" r:id="rId3"/>
    <sheet name="Sk.4 Pomocný materiál" sheetId="16" r:id="rId4"/>
    <sheet name="Súhrnná " sheetId="17" r:id="rId5"/>
  </sheets>
  <calcPr calcId="144525"/>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 i="17" l="1"/>
  <c r="K4" i="16"/>
  <c r="K5" i="16"/>
  <c r="K6" i="16"/>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4" i="13"/>
  <c r="K5" i="13"/>
  <c r="K6" i="13"/>
  <c r="K7" i="13"/>
  <c r="K8" i="13"/>
  <c r="K9" i="13"/>
  <c r="K10" i="13"/>
  <c r="K11" i="13"/>
  <c r="K12" i="13"/>
  <c r="K13" i="13"/>
  <c r="K14" i="13"/>
  <c r="K15" i="13"/>
  <c r="K16" i="13"/>
  <c r="K17" i="13"/>
  <c r="K18" i="13"/>
  <c r="K19" i="13"/>
  <c r="K20" i="13"/>
  <c r="K21" i="13"/>
  <c r="K22" i="13"/>
  <c r="K23" i="13"/>
  <c r="K24" i="13"/>
  <c r="K25" i="13"/>
  <c r="K26" i="13"/>
  <c r="K4" i="14"/>
  <c r="K5" i="14"/>
  <c r="K6" i="14"/>
  <c r="K7"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 i="14"/>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3" i="16"/>
  <c r="K3" i="16" s="1"/>
  <c r="I4" i="15"/>
  <c r="K4" i="15" s="1"/>
  <c r="I5" i="15"/>
  <c r="K5" i="15" s="1"/>
  <c r="I6" i="15"/>
  <c r="K6" i="15" s="1"/>
  <c r="I7" i="15"/>
  <c r="K7" i="15" s="1"/>
  <c r="I8" i="15"/>
  <c r="K8" i="15" s="1"/>
  <c r="I9" i="15"/>
  <c r="K9" i="15" s="1"/>
  <c r="I10" i="15"/>
  <c r="K10" i="15" s="1"/>
  <c r="I11" i="15"/>
  <c r="K11" i="15" s="1"/>
  <c r="I12" i="15"/>
  <c r="K12" i="15" s="1"/>
  <c r="I13" i="15"/>
  <c r="K13" i="15" s="1"/>
  <c r="I3" i="15"/>
  <c r="K3" i="15" s="1"/>
  <c r="J4" i="17" s="1"/>
  <c r="I4" i="13"/>
  <c r="I5" i="13"/>
  <c r="I6" i="13"/>
  <c r="I7" i="13"/>
  <c r="I8" i="13"/>
  <c r="I9" i="13"/>
  <c r="I10" i="13"/>
  <c r="I11" i="13"/>
  <c r="I12" i="13"/>
  <c r="I13" i="13"/>
  <c r="I14" i="13"/>
  <c r="I15" i="13"/>
  <c r="I16" i="13"/>
  <c r="I17" i="13"/>
  <c r="I18" i="13"/>
  <c r="I19" i="13"/>
  <c r="I20" i="13"/>
  <c r="I21" i="13"/>
  <c r="I22" i="13"/>
  <c r="I23" i="13"/>
  <c r="I24" i="13"/>
  <c r="I25" i="13"/>
  <c r="I26" i="13"/>
  <c r="I3" i="13"/>
  <c r="K3" i="13" s="1"/>
  <c r="I4" i="14"/>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 i="14"/>
  <c r="J2" i="17" l="1"/>
</calcChain>
</file>

<file path=xl/sharedStrings.xml><?xml version="1.0" encoding="utf-8"?>
<sst xmlns="http://schemas.openxmlformats.org/spreadsheetml/2006/main" count="887" uniqueCount="584">
  <si>
    <t>2460050</t>
  </si>
  <si>
    <t>24610148</t>
  </si>
  <si>
    <t>2461051</t>
  </si>
  <si>
    <t>2461853</t>
  </si>
  <si>
    <t>2461855</t>
  </si>
  <si>
    <t>2462092</t>
  </si>
  <si>
    <t>246230230</t>
  </si>
  <si>
    <t>24633010</t>
  </si>
  <si>
    <t>246330101</t>
  </si>
  <si>
    <t>246330111</t>
  </si>
  <si>
    <t>2464235</t>
  </si>
  <si>
    <t>24645896</t>
  </si>
  <si>
    <t>246506</t>
  </si>
  <si>
    <t>246507</t>
  </si>
  <si>
    <t>246509</t>
  </si>
  <si>
    <t>246601</t>
  </si>
  <si>
    <t>2466051</t>
  </si>
  <si>
    <t>2466135</t>
  </si>
  <si>
    <t>246639</t>
  </si>
  <si>
    <t>2467560</t>
  </si>
  <si>
    <t>ks</t>
  </si>
  <si>
    <t xml:space="preserve">Má byť syntetické a umožniť  riedenie syntetických náterových látok </t>
  </si>
  <si>
    <t xml:space="preserve">Štetec má mať  PVC rúčku,  svetlú prírodnú  štetinu, ohybnú, na konci kónickú. Vlákno štetiny má vytvárať tzv. práporček.  Štetec má byť vhodný k práci so syntetickými farbami a lakmi a štetina štetca má vytvoriť hustú a mäkkú štruktúru farby na výdatné nanášanie. 
</t>
  </si>
  <si>
    <t xml:space="preserve">Má to byť laminovacia sada, ktorá umožňuje opravy veľkých dier a miest s koróziou. Má byť použiteľná na drevo, kov, betón. V sade má byť elastická živica, tužidlo, sklená tkanina. </t>
  </si>
  <si>
    <t xml:space="preserve">Má to byť dvojzložkový polyesterový tmel s vysokým obsahom hliníkového prášku. Má umožniť tmelenie ľahkých kovov, pozinkovaných plechov, karosérií, ocele a sklolaminátu. Má vykazovať zvýšenú priľnavosť, má umožňovať ľahkú brúsiteľnosť. </t>
  </si>
  <si>
    <t xml:space="preserve">Tmel má byť veľmi jemný, aby umožňoval vyrovnávať nerovnosti na kovových povrchoch. Má byť ľahko brúsiteľný s využitím brúsneho papiera P150 - 400. Má byť možné použiť ho i pri plastových povrchoch. </t>
  </si>
  <si>
    <t xml:space="preserve">Má to byť dvojzložkový polyesterový tmel so skleným vláknom. Má sa dať použiť na vyplnenie veľkých nerovností a na opravu  skorodovaných povrchov. </t>
  </si>
  <si>
    <t xml:space="preserve">Polyizokyanátová živica v organickom rozpúšťadle na vytvrdzovaniu akrylátových náterov. </t>
  </si>
  <si>
    <t xml:space="preserve">Má to byť epoxidový základ brúsiteľný pre aplikáciu namiešaných farebných báz a vrchných lakov . Má byť priľnavý, ľahko použiteľný a dobre brúsiteľný. </t>
  </si>
  <si>
    <t xml:space="preserve">Má to byť dvojkomponentný vysokorvrstvový základný plnič, slúžiaci na bodové opravy na hladké povrchy. Má byť rýchloschnúci, ľahkobrúsiteľný. </t>
  </si>
  <si>
    <t xml:space="preserve">Má to byť antikorózny raktívny dvojkompletný základ pre autolakovne a priemyselné využitie bez chromátu. Má byť vhodný pre hliníkové a pozinkované diely, ktoré je pred náterom nutné očistiť, odmastiť a zbrúsiť excentrom a znovu očistiť. Má mať vynikajúcu antikoróznu ochranu, schnúť pri 20 celziových stupňoch, má byť rýchle prelakovateľný plničom, pričom farba základu sa neplánuje meniť. Na základ sa nebudú aplikovať PES plniče, EP základy ani akrylové číre laky. </t>
  </si>
  <si>
    <t>L</t>
  </si>
  <si>
    <t>616042</t>
  </si>
  <si>
    <t>246812351</t>
  </si>
  <si>
    <t>kg</t>
  </si>
  <si>
    <t>24648010</t>
  </si>
  <si>
    <t>246192201</t>
  </si>
  <si>
    <t>dvojzložkový striekací tmel, ktorý je odolný a dobre brusitelný. Je vhodný na zjednotenie tmelených a netmelených miest</t>
  </si>
  <si>
    <t>Má spĺňať požiadavky  na riedenie  polyuretánových látok typu Chemopur..</t>
  </si>
  <si>
    <t>Má spĺňať požiadavky   na riedenie akrylátových a polyuretánových materiálov pri teplotách 18 až 25 stupňov Celzia. Nemá obsahovať  recyklovateľné rozpúšťadlá</t>
  </si>
  <si>
    <t xml:space="preserve">Má spĺňať požiadavky na jednoduché zneviditeľnenie opravy laku karosérie. Má umožniť  zjednotiť vrstvy laku,  aby sa dosiahol hladký prechod medzi starým a novým lakom </t>
  </si>
  <si>
    <t>Má spĺňať požiadavky  akrylovovej farby  rýchloschnúcej  s vysokou krycou schopnosťou. Má mať  jednoduchú aplikáciu  a vysokú priľnavosť na kovy, betón, sklo, keramiku a plasty v kombinácii so základom na plasty. Svojím charakterom má spĺňať  disperzné charakteristiky anorganických a organických pigmentov a plnidiel v roztoku modifikovanej akrylátovej živice a organických rozpúšťadiel.</t>
  </si>
  <si>
    <t>Tmel AL 1,8kg</t>
  </si>
  <si>
    <t>Má spĺňať požiadavky zmesi uhľovodíkov, alkoholov a acetátov na riedenie nitrocelulózových náterových látok a hmôt. Zmes bude v plechových obaloch.</t>
  </si>
  <si>
    <t>MJ</t>
  </si>
  <si>
    <t>24686121</t>
  </si>
  <si>
    <t>111501101</t>
  </si>
  <si>
    <t>Benzin technicky  9L</t>
  </si>
  <si>
    <t>1111010</t>
  </si>
  <si>
    <t>Benzin technicky 10L</t>
  </si>
  <si>
    <t>246888600</t>
  </si>
  <si>
    <t>246750</t>
  </si>
  <si>
    <t>2463203</t>
  </si>
  <si>
    <t>246254</t>
  </si>
  <si>
    <t>KG</t>
  </si>
  <si>
    <t>2469005</t>
  </si>
  <si>
    <t>246911</t>
  </si>
  <si>
    <t>2464562</t>
  </si>
  <si>
    <t>24610030</t>
  </si>
  <si>
    <t>246102</t>
  </si>
  <si>
    <t>2460102</t>
  </si>
  <si>
    <t>2465019</t>
  </si>
  <si>
    <t>246061</t>
  </si>
  <si>
    <t>2460608</t>
  </si>
  <si>
    <t>24660180</t>
  </si>
  <si>
    <t>246701</t>
  </si>
  <si>
    <t>2460905</t>
  </si>
  <si>
    <t>2460907</t>
  </si>
  <si>
    <t>2460901</t>
  </si>
  <si>
    <t>246001</t>
  </si>
  <si>
    <t>246901</t>
  </si>
  <si>
    <t>2469017</t>
  </si>
  <si>
    <t>246317</t>
  </si>
  <si>
    <t>2461857</t>
  </si>
  <si>
    <t>2461856</t>
  </si>
  <si>
    <t>2461866</t>
  </si>
  <si>
    <t>2465004</t>
  </si>
  <si>
    <t>24612346</t>
  </si>
  <si>
    <t>246205</t>
  </si>
  <si>
    <t>2462175</t>
  </si>
  <si>
    <t>24621745</t>
  </si>
  <si>
    <t>246430</t>
  </si>
  <si>
    <t>2465710</t>
  </si>
  <si>
    <t>246504</t>
  </si>
  <si>
    <t>246502</t>
  </si>
  <si>
    <t>2460123</t>
  </si>
  <si>
    <t>2460126</t>
  </si>
  <si>
    <t>Lak Colomix  1L + T</t>
  </si>
  <si>
    <t>2461114</t>
  </si>
  <si>
    <t>Medzipodlozka brusna pr.150</t>
  </si>
  <si>
    <t>246238</t>
  </si>
  <si>
    <t>246237</t>
  </si>
  <si>
    <t>246272</t>
  </si>
  <si>
    <t>24613508</t>
  </si>
  <si>
    <t>246252</t>
  </si>
  <si>
    <t>24670421</t>
  </si>
  <si>
    <t>24670420</t>
  </si>
  <si>
    <t>41157418</t>
  </si>
  <si>
    <t>Papier brusny P180 pod vodu (569260180)</t>
  </si>
  <si>
    <t>4110832</t>
  </si>
  <si>
    <t>Papier brusny P400 pod vodu (569260400)</t>
  </si>
  <si>
    <t>246106</t>
  </si>
  <si>
    <t>246108</t>
  </si>
  <si>
    <t>246125120</t>
  </si>
  <si>
    <t>246125320</t>
  </si>
  <si>
    <t>Papier brusny Q 125 P 320</t>
  </si>
  <si>
    <t>246125080</t>
  </si>
  <si>
    <t>246012120</t>
  </si>
  <si>
    <t>246023180</t>
  </si>
  <si>
    <t>Papier brusny Q 150 P 180</t>
  </si>
  <si>
    <t>246012240</t>
  </si>
  <si>
    <t>246023320</t>
  </si>
  <si>
    <t>246023400</t>
  </si>
  <si>
    <t>246012080</t>
  </si>
  <si>
    <t>246125060</t>
  </si>
  <si>
    <t>246376700</t>
  </si>
  <si>
    <t>246180</t>
  </si>
  <si>
    <t>246241</t>
  </si>
  <si>
    <t>246155</t>
  </si>
  <si>
    <t>2461176</t>
  </si>
  <si>
    <t>Paska na linie 12mm</t>
  </si>
  <si>
    <t>2461174</t>
  </si>
  <si>
    <t>Paska na linie 9mm</t>
  </si>
  <si>
    <t>246380349</t>
  </si>
  <si>
    <t>24651052</t>
  </si>
  <si>
    <t>Pasta brusna 3m Perfect fast Cut XL51052,1000ml</t>
  </si>
  <si>
    <t>246424</t>
  </si>
  <si>
    <t>246888630</t>
  </si>
  <si>
    <t>Pasta lestiaca-Mipa One Step Super Polish 1L</t>
  </si>
  <si>
    <t>257866</t>
  </si>
  <si>
    <t>Pasta na ruky pre lakernika 250 ml</t>
  </si>
  <si>
    <t>24659121</t>
  </si>
  <si>
    <t>Pena brusna fine</t>
  </si>
  <si>
    <t>24659120</t>
  </si>
  <si>
    <t>Pena brusna medium</t>
  </si>
  <si>
    <t>24659122</t>
  </si>
  <si>
    <t>Pena brusna super fine</t>
  </si>
  <si>
    <t>2463536</t>
  </si>
  <si>
    <t>58527102</t>
  </si>
  <si>
    <t>Penetral na malovanie 9kg</t>
  </si>
  <si>
    <t>246182315</t>
  </si>
  <si>
    <t>Plasti Primer 0,5l /zaklad na plasty/</t>
  </si>
  <si>
    <t>24607209</t>
  </si>
  <si>
    <t>Plasti Primer 1L /zaklad na plasty/</t>
  </si>
  <si>
    <t>Plnic akrylovy  /podklad akryl. vysokov./ 1L</t>
  </si>
  <si>
    <t>246193201</t>
  </si>
  <si>
    <t>Plnic MIPA acryl. 1L  4:1</t>
  </si>
  <si>
    <t>24642375</t>
  </si>
  <si>
    <t>2462098</t>
  </si>
  <si>
    <t>Primalex plus 15kg biela</t>
  </si>
  <si>
    <t>24620980</t>
  </si>
  <si>
    <t>Primalex plus 25kg biela</t>
  </si>
  <si>
    <t>246500012</t>
  </si>
  <si>
    <t>Primer cierny 250 ml /dinitrol/</t>
  </si>
  <si>
    <t>246500011</t>
  </si>
  <si>
    <t>Primer cierny 30ml</t>
  </si>
  <si>
    <t>246745</t>
  </si>
  <si>
    <t>246096</t>
  </si>
  <si>
    <t>2460054</t>
  </si>
  <si>
    <t>Riedidlo akrylove 0,5L</t>
  </si>
  <si>
    <t>246746</t>
  </si>
  <si>
    <t>Riedidlo basis 1L</t>
  </si>
  <si>
    <t>246452</t>
  </si>
  <si>
    <t>Riedidlo baza 1L</t>
  </si>
  <si>
    <t>2463303</t>
  </si>
  <si>
    <t>246010</t>
  </si>
  <si>
    <t>24633009</t>
  </si>
  <si>
    <t>2460940</t>
  </si>
  <si>
    <t>246600100</t>
  </si>
  <si>
    <t>Riedidlo nitro 5L (C6006 094-09300 W-SRO)</t>
  </si>
  <si>
    <t>Riedidlo pristrekove 0,5l</t>
  </si>
  <si>
    <t>2466006</t>
  </si>
  <si>
    <t>246021703</t>
  </si>
  <si>
    <t>2466001</t>
  </si>
  <si>
    <t>2460009</t>
  </si>
  <si>
    <t>2463306</t>
  </si>
  <si>
    <t>413254</t>
  </si>
  <si>
    <t>Rukovat na valcek 15cm</t>
  </si>
  <si>
    <t>Sadra maliarska 0,5 kg</t>
  </si>
  <si>
    <t>2460002</t>
  </si>
  <si>
    <t>Sitko papierove</t>
  </si>
  <si>
    <t>Sprej - MIPA Bumper Paint 400ml</t>
  </si>
  <si>
    <t>2462093</t>
  </si>
  <si>
    <t>2461021</t>
  </si>
  <si>
    <t>Sprej Ral 9003 - biely 400ml</t>
  </si>
  <si>
    <t>2460757</t>
  </si>
  <si>
    <t>24660190</t>
  </si>
  <si>
    <t>2460017</t>
  </si>
  <si>
    <t>Stetec 1" rovny</t>
  </si>
  <si>
    <t>24600170</t>
  </si>
  <si>
    <t>Stetec 1,5" rovny</t>
  </si>
  <si>
    <t>246500017</t>
  </si>
  <si>
    <t>246100000</t>
  </si>
  <si>
    <t>2460019</t>
  </si>
  <si>
    <t>Stetec 2"rovny</t>
  </si>
  <si>
    <t>2460020</t>
  </si>
  <si>
    <t>Stetec 3,5" zarozak</t>
  </si>
  <si>
    <t>616041</t>
  </si>
  <si>
    <t>Stetec plochy 1"</t>
  </si>
  <si>
    <t>6162062</t>
  </si>
  <si>
    <t>Stetec plochy 20mm</t>
  </si>
  <si>
    <t>2460018</t>
  </si>
  <si>
    <t>Stetec plochy 25mm</t>
  </si>
  <si>
    <t>2461515</t>
  </si>
  <si>
    <t>Stierka na tmelenie kovova/sada 4 ks/</t>
  </si>
  <si>
    <t>246153</t>
  </si>
  <si>
    <t>Stierka plastova na nanasanie tmelu</t>
  </si>
  <si>
    <t>24624606</t>
  </si>
  <si>
    <t>Tanier unasaci Q150</t>
  </si>
  <si>
    <t>246450</t>
  </si>
  <si>
    <t>Tkanina sklenena 0,5m2</t>
  </si>
  <si>
    <t>24615045</t>
  </si>
  <si>
    <t>Tmel AL /1 kg balenie/</t>
  </si>
  <si>
    <t>24615028</t>
  </si>
  <si>
    <t>246293</t>
  </si>
  <si>
    <t>Tmel Anti-rust na kov 2 kg  /MIPA P96/</t>
  </si>
  <si>
    <t>24615030</t>
  </si>
  <si>
    <t>Tmel E80 studeny cin  1kg MIPA</t>
  </si>
  <si>
    <t>24615026</t>
  </si>
  <si>
    <t>Tmel jemny -vyplnaci makky /soft/ 1,8kg MIPA</t>
  </si>
  <si>
    <t>2461234</t>
  </si>
  <si>
    <t>Tmel karosarsky jemny 0,5kg</t>
  </si>
  <si>
    <t>246057</t>
  </si>
  <si>
    <t>Tmel P57 s vlaknom MIPA 1,8kg/karb.tmel/</t>
  </si>
  <si>
    <t>2462501</t>
  </si>
  <si>
    <t>24681233</t>
  </si>
  <si>
    <t>Tmel so sklenym vlaknom /1kg balenie/</t>
  </si>
  <si>
    <t>24615027</t>
  </si>
  <si>
    <t>Tmel so sklenym vlaknom 1,8kg</t>
  </si>
  <si>
    <t>246302000</t>
  </si>
  <si>
    <t>Tmel soft /1 kg balenie/</t>
  </si>
  <si>
    <t>246391</t>
  </si>
  <si>
    <t>Tmel soft MIPA P16 1L</t>
  </si>
  <si>
    <t>246024</t>
  </si>
  <si>
    <t>Tmel striekaci MIPA 1L</t>
  </si>
  <si>
    <t>24601000</t>
  </si>
  <si>
    <t>246236</t>
  </si>
  <si>
    <t>246141</t>
  </si>
  <si>
    <t>Tuzidlo do akryl.laku 0,5 L</t>
  </si>
  <si>
    <t>24615031</t>
  </si>
  <si>
    <t>2469907</t>
  </si>
  <si>
    <t>2469906</t>
  </si>
  <si>
    <t>Utierka antistaticka</t>
  </si>
  <si>
    <t>2465308</t>
  </si>
  <si>
    <t>Utierka mikrofaza</t>
  </si>
  <si>
    <t>2465307</t>
  </si>
  <si>
    <t>Utierka modra</t>
  </si>
  <si>
    <t>6161835</t>
  </si>
  <si>
    <t>61618311</t>
  </si>
  <si>
    <t>6161833</t>
  </si>
  <si>
    <t>6168181</t>
  </si>
  <si>
    <t>616100</t>
  </si>
  <si>
    <t>61681824</t>
  </si>
  <si>
    <t>246192202</t>
  </si>
  <si>
    <t>Zaklad reaktivny +R /1L balenie/</t>
  </si>
  <si>
    <t>246072</t>
  </si>
  <si>
    <t>Zivica reparacna 1 kg</t>
  </si>
  <si>
    <t xml:space="preserve">Tuzidlo 0,5 l pre Aktivprimer /tuzidlo pre reakt.z </t>
  </si>
  <si>
    <t xml:space="preserve">Epoxy primer 1L +T+R /epoxid.zaklad/ </t>
  </si>
  <si>
    <t xml:space="preserve">Sprej plnic - MIPA Spritzspachtel 400ml (213660000 </t>
  </si>
  <si>
    <t xml:space="preserve">Folia zakryvacia 4x12,5m hr. 0,007mm </t>
  </si>
  <si>
    <t xml:space="preserve">Lamino suprava/rohoz+zivica/ 1L </t>
  </si>
  <si>
    <t xml:space="preserve">Latex biely 1l </t>
  </si>
  <si>
    <t xml:space="preserve">Mipa Verduennung /riedidlo/pre epoxy.primer 1L </t>
  </si>
  <si>
    <t xml:space="preserve">Papier brusny P60 /115x280/ </t>
  </si>
  <si>
    <t xml:space="preserve">Papier brusny P80/115x280/bez dierok </t>
  </si>
  <si>
    <t xml:space="preserve">Papier brusny Q 125 P 120 </t>
  </si>
  <si>
    <t xml:space="preserve">Papier brusny Q 125 P 80 </t>
  </si>
  <si>
    <t xml:space="preserve">Papier brusny Q 150 P 120 </t>
  </si>
  <si>
    <t xml:space="preserve">Papier brusny Q 150 P 240 </t>
  </si>
  <si>
    <t xml:space="preserve">Papier brusny Q 150 P 320 </t>
  </si>
  <si>
    <t xml:space="preserve">Papier brusny Q 150 P 400 </t>
  </si>
  <si>
    <t xml:space="preserve">Papier brusny Q 150 P 80 </t>
  </si>
  <si>
    <t>Riedidlo C6000 3L</t>
  </si>
  <si>
    <t xml:space="preserve">Riedidlo C6000/NITRO 5 L </t>
  </si>
  <si>
    <t>Riedidlo  univerz.akrylové 1L</t>
  </si>
  <si>
    <t>Riedidlo akrylove 5 L</t>
  </si>
  <si>
    <t>Riedidlo C6000 1L</t>
  </si>
  <si>
    <t>Riedidlo C6000 10L</t>
  </si>
  <si>
    <t>Riedidlo C6000 9L balenie/</t>
  </si>
  <si>
    <t>Riedidlo S6001 9L synteticke</t>
  </si>
  <si>
    <t>Riedidlo S6006 9L synteticke</t>
  </si>
  <si>
    <t>Riedidlo S6001 3L syntetické</t>
  </si>
  <si>
    <t>Riedidlo S6006 3L syntetické</t>
  </si>
  <si>
    <t>Farba syntetická zakladna cervena RAL 3001 400ml</t>
  </si>
  <si>
    <t>Farba syntetická vrchna tmavo hneda 0,6L</t>
  </si>
  <si>
    <t>Farba syntetická vrchná biela  0,6L</t>
  </si>
  <si>
    <t>Farba syntetická vrchná cervena  RAL 3001 400ml</t>
  </si>
  <si>
    <t xml:space="preserve">Farba syntetická vrchná cierna 1L </t>
  </si>
  <si>
    <t xml:space="preserve">Farba syntetická vrchná žlta 1L </t>
  </si>
  <si>
    <t xml:space="preserve">Farba syntetická vrchná šeda 1L </t>
  </si>
  <si>
    <t xml:space="preserve">Farba syntetická základna seda 1 kg </t>
  </si>
  <si>
    <t xml:space="preserve">Farba antikorózna základná šeda  rychloschnuca 5kg </t>
  </si>
  <si>
    <t>Farba syntetická základná biela 0,6 L</t>
  </si>
  <si>
    <t xml:space="preserve">Papier brusny Q 125 P 60 </t>
  </si>
  <si>
    <t>Pasta brusna 3m Perfect Extra Fine plus 80349,1000ml</t>
  </si>
  <si>
    <t>Sprej Ral 9005 - cierny 400ml (MIPA Lack Color Ral</t>
  </si>
  <si>
    <t>Sprej Ral 6018 - zeleny Ral 6018 (MIPA Lack Color RAL 6018 400ml)</t>
  </si>
  <si>
    <t>Riedidlo S6006 1L</t>
  </si>
  <si>
    <t>Riedidlo S6006 3,4L</t>
  </si>
  <si>
    <t>Riedidlo U6051 3,4L PUR</t>
  </si>
  <si>
    <t>Stetec 2,5 rovny</t>
  </si>
  <si>
    <t>Stetec 1+1/2 rovny</t>
  </si>
  <si>
    <t>Stetec 10 cm rovny</t>
  </si>
  <si>
    <t xml:space="preserve">Valcek maliarsky 11cm penovy </t>
  </si>
  <si>
    <t xml:space="preserve">Valcek maliarsky  5 cm penovy </t>
  </si>
  <si>
    <t>Valcek maliarsky 15cm penový</t>
  </si>
  <si>
    <t>Valcek maliarsky 10cm penový</t>
  </si>
  <si>
    <t xml:space="preserve">Valcek maliarsky 15cm + rucka molitan </t>
  </si>
  <si>
    <t>Valcek maliarsky 24cm handrovy</t>
  </si>
  <si>
    <t>Farba - latex biela 6 kg</t>
  </si>
  <si>
    <t>Farba - latexova biela Eternex 1 kg</t>
  </si>
  <si>
    <t>24601500</t>
  </si>
  <si>
    <t>24613000</t>
  </si>
  <si>
    <t>rýchloschnúca antikorózna základná náterová hmota.</t>
  </si>
  <si>
    <t>lepiaci tmel na báze STP polyméru pre aplikáciu striekaním a vytláčaním</t>
  </si>
  <si>
    <t xml:space="preserve">2K akrylové pojivo, dvojzložkový, štrukturálne jednovrstvový náter s extrémnou odolonosťou </t>
  </si>
  <si>
    <t>výrobok určený na riedenie nitrocelulózových produktov</t>
  </si>
  <si>
    <t xml:space="preserve">určené pre použitie s jednozložkovými bázovými metalickými a hladkými farbami. </t>
  </si>
  <si>
    <t xml:space="preserve">Zmes organických rozpoúšťadiel, používa sa ako riedidlo pre Mobihel Bázu Mix pri teplotách medzi 18°C a 27°C. </t>
  </si>
  <si>
    <t>riedidlo je zmesou organických rozpúšťadiel. Je určené na riedenie akrylových produktov</t>
  </si>
  <si>
    <t>Riedidlo  Verdunnung BC lang 1L</t>
  </si>
  <si>
    <t>Riedidlo na báze technického benzínu je doporučené pre riedenie náterových hmôt , kde riedenie prichádza do úvahy v prípade potreby získať nižšiu viskozitu</t>
  </si>
  <si>
    <t>čistiaci prostriedok je určený k finálnemu odmasteniu. Je vyrobený na báze vody (tým pádom má znížený zápach) a používa sa iba na odmastenie tesne pred lakovaním</t>
  </si>
  <si>
    <t>Technický benzín sa používa na prípravu rozpúšťadla gumy a kaučuku a ako riedidlo do farieb a lakov, na prípravu kaučukových lepidiel a na hrubé odmasťovanie kovových súčiastok pri pogumovaní</t>
  </si>
  <si>
    <t>Pozinkovaný strmeň s ergonomickou profesionálnou rukoväťou vhodný pre všetky valčeky na radiátory a lakovanie.</t>
  </si>
  <si>
    <t xml:space="preserve">Tmel Soft 1kg Smart </t>
  </si>
  <si>
    <t>MIPA P 96 Antikorózny tmel - je plniaci a finálny stredne viskózny pastovitý 2-komponentný tmel na báze polyesterovej živice s priamou priľnavosťou na oceľ, železo, pozink, hliník, cínované povrchy, GFK.</t>
  </si>
  <si>
    <t>dvojkomponentný 2K plniaci tmel na báze epoxidu. Obsahuje lamelárnu pigmentáciu a má univerzálnu priľnavosť na železe, oceli, hliníku, pozinku, laminátoch a tiež dreve.</t>
  </si>
  <si>
    <t xml:space="preserve">ľahkobrúsiteľný 2K polyesterový tmel s karbónovými vláknami s priľnavosťou na železe, zinku, hliníku, laminátoch a dreve. Oproti klasickým tmelom obsahujúcim sklenené vlákna je tento produkt extrémne odolný a preukazuje pritom vynikajúcu stabilitu. </t>
  </si>
  <si>
    <t>Dvojzložkový polyesterový jemný tmel pre vyrovnanie väčších, hlbších dier v oceľových plechoch. Špeciálne zloženie zaručuje jednoduchú aplikáciu a brúsenie, vďaka ktorému je vhodný najmä pre veľké plochy. Má jemnú štruktúru, nespôsobuje otvory po brúsení a vyrovnane usychá.</t>
  </si>
  <si>
    <t>Aplikátor vyrobený z tvarovo stálej melaminovej peny, ktorá sa vyznačuje výbornou savosťou a pevnosťou štruktúry materiálu. Ideálna pre nanášanie primeru DINITROL 550 pri konštrukčnom lepení a lepení odvetraných fasád. Primer vďaka mikro štruktúre peny nekvapká a vydrží na jeden ťah podstatne dlhšiu stopu ako klasické (štetec, filc,...).</t>
  </si>
  <si>
    <t xml:space="preserve">Zmes anorganických a organických pigmentov a plnidiel vo vodnej disperzii syntetických živíc s prísadou aditív.Vhodná na náter suchého muriva, skarbonizovaných omietok 2 - 6 mesiac., propag. predmetov, papiera, exteriérov bytov. </t>
  </si>
  <si>
    <t>Syntetika - základná rýchloschnúca antikorózna farba sa používa ako univerzálny základný náter pod syntetické a iné emaily</t>
  </si>
  <si>
    <t>inkolora FACADE je ekologická, disperzná, akrylová farba pre exteriér a interiér. Vytvára matný povrch odolný voči poveternostným vplyvom, dodáva dlhotrvajúci dekoratívny efekt. Výrobok má veľmi dobrú priľnavosť k povrchu. Mikro pórovitý náter zabezpečí paropriepustnosť natretého povrchu.</t>
  </si>
  <si>
    <t xml:space="preserve">Farba syntetická vrchná zelena 1L RAL 6018 </t>
  </si>
  <si>
    <t xml:space="preserve">Valček pre disperzné, vodou riediteľné, silikónové a syntetické farby. Materiál PES – Polyester. Výška plyšu (mm) 18. Druh náterovej hmoty: * Disperzie - Veľmi vhodný, * Syntetické - Veľmi vhodný, * Chlorkaučukový - Vhodný so zníženou životnosťou, * Polyuretánové - Vhodný so zníženou životnosťou, * Nitro - Vhodný so zníženou životnosťou. </t>
  </si>
  <si>
    <t>Klasická syntetická farba. Syntetika sa používa sa ako vrchný lesklý náter na kov a drevo v interiéroch aj exteriéroch.</t>
  </si>
  <si>
    <t xml:space="preserve">polyuretánová farba na kov  je vrchný náter s vysokým leskom na kovové podklady strojárskych výrobkov </t>
  </si>
  <si>
    <t>Zakrývacia fólia chráni pred farbou,špinou a vlhkosťou a proti znečisteniu pri rekonštrukčných prácach .</t>
  </si>
  <si>
    <t xml:space="preserve">Brúsny pás s keramickým posypom pre pásové brúsky </t>
  </si>
  <si>
    <t>Papier brusny P 180 /70x420mm/  pas</t>
  </si>
  <si>
    <t>Papier brusny P120 /70x420 mm/ pas</t>
  </si>
  <si>
    <t xml:space="preserve">Papier brusny P 80 /70x420 mm/ pas </t>
  </si>
  <si>
    <t>Papier brusny P 240 /70x420mm/ pas</t>
  </si>
  <si>
    <t>kruh, suchý zips do excentrickej brúsky</t>
  </si>
  <si>
    <t>Vodeodolný brúsny papier vhodný pre brúsenie za mokra</t>
  </si>
  <si>
    <t>kotúč leštiaci so suchým zipsom na brúsku</t>
  </si>
  <si>
    <t xml:space="preserve">Aktivprimer je kyselinou vytvrdzujúci, bez chromátový 2K základ špeciálne určený na hliníkové podklady, s aktívnou antikoróznou ochranou a vynikajúcou priľnavosťou na železo. </t>
  </si>
  <si>
    <t>Dvojkomponentný 2K plniaci tmel na báze epoxidu. Obsahuje lamelárnu pigmentáciu a má univerzálnu priľnavosť na železe, oceli, hliníku, pozinku, laminátoch a tiež dreve.</t>
  </si>
  <si>
    <t>2K-Akrylové tužidlo "normál", MS kvalita</t>
  </si>
  <si>
    <t>2K-Akrylové tužidlo "krátke", MS kvalita.</t>
  </si>
  <si>
    <t>Špeciálna lepiaca a antistatická utierka pre spoľahlivé očistenie povrchu od prachu pred lakovaním. Optimálna práca vďaka samostatnému baleniu vo fólii. "Pokrčený" tvar kvôli zlepšeniu účinnosti. Vhodná pre všetky druhy lakov. 80 x 80 cm.</t>
  </si>
  <si>
    <t>Veľmi mäkká mikrofázová utierka pre čistenie a starostlivosť o veľmi citlivé povrchy. Špeciálne vhodná pre laky. Špeciálna mikroštruktúra zaisťuje veľmi vysoké prijímanie prachu, nečistôt a mastnôt. Nepúšťa chlpy. Čistenie, leštenie je možné previesť dokonca čistou vodou, alebo nasucho. Neobsahuje žiadne pojivá, ani rozpúšťadlá. 40 x 40 cm, žltá, zelená, modrá</t>
  </si>
  <si>
    <t>Veľmi odolná odmasťovacia utierka na báze rúna pre rôzne čistiace a odmasťovacie práce. Je vhodná pre rozpúšťadlové, ale aj vodou riediteľné odmasťovacie prostriedky. Veľmi odolná proti roztrhnutiu. Nepúšťa chĺpky. Balenie 150 ks utierok.</t>
  </si>
  <si>
    <t>Reparačná živica sa používa na opravy veľkých dier a otvorov  automobilových karosérií, prívesov, lodí a jácht, po vyčistení skorodovaných miest. V kombinácii so sklenenou tkaninou vytvára veľmi pružný vrstvený materiál, ktorý je odolný voči mechanickému poškodeniu, poveternostným podmienkam, benzínu, olejom, mazivám, zriedeným kyselinám a odoláva vysokým teplotám (až do 80°C).</t>
  </si>
  <si>
    <t>Tuzidlo MS alifat. /1L = 1 kg/</t>
  </si>
  <si>
    <t>Základná farba BC metalická odtieň podľa RAL</t>
  </si>
  <si>
    <t>Farba na drevo</t>
  </si>
  <si>
    <t>Rýchloschnúci alkydový (syntetický) základ pre železné a oceľové povrchy. Použiteľný pre vonkajšie aj vnútorné prostredie. Neobsahuje chromáty ani olovo</t>
  </si>
  <si>
    <t>plastová stierka pre aplikáciu 1K a 2K plniacich materiálov</t>
  </si>
  <si>
    <t>VOC konformný HS akrylátový lak s brilantnou stabilitou lesku, optimálnou spracovateľnosťou na vodou riediteľných a aj rozpúšťadlových bázových lakoch. Vhodný pre lakovanie celých vozidiel aj dielcov. Tento lak zaručuje optimálne vytvrdzovanie v peci, ale aj pri izbovej teplote</t>
  </si>
  <si>
    <t xml:space="preserve">Dvojkomponentný, rýchloschnúci bezfarebný lak vyrobený na základe kvalitných akrylových živíc. Používa sa ako posledná vrstva laku osobných automobilov, karosérií, autobusov, kamiónov a iných kovových predmetov. </t>
  </si>
  <si>
    <t xml:space="preserve">Matná biela, rýchloschnúca disperzná farba s vysokou krycou schopnosťou a poveternostnou odolnosťou, umývateľná </t>
  </si>
  <si>
    <t>Špeciálna mäkka penová podložka vybavená suchým zipsom určená na upevnenie medzi unášač a brúsny kotúč pre strojové brúsenie laku</t>
  </si>
  <si>
    <t>Tužidlo pre epoxy primer  Mipa Harter  0,5L</t>
  </si>
  <si>
    <t>2K-Akrylové tužidlo "normál" určené hlavne pre základovacie materiály a plniče.</t>
  </si>
  <si>
    <t>Riedidlo pre priemyselné účely na odmasťovanie podkladov a umývanie striekacích pištolí a náradia po práci.</t>
  </si>
  <si>
    <t>Používa sa na maskovanie povrchu a skiel automobilov počas lakovania. Je elastický, vďaka čomu sa prispôsobí povrchu karosérie. Je odolný voči hrubým mokrým vrstvám farby.</t>
  </si>
  <si>
    <t>Papier maskovaci v rolke š. 120 cm  / 300m</t>
  </si>
  <si>
    <t xml:space="preserve">Farba v spreji je vhodná na predmety z dreva, kovu, skla, papiera, kartónu a plastov. </t>
  </si>
  <si>
    <t>Kotuc brusnyTrizact 150mm P-1000</t>
  </si>
  <si>
    <t>Kotuc brusnyTrizact 150mm P-1500</t>
  </si>
  <si>
    <t>Kotuc brusnyTrizact 150mm P-3000</t>
  </si>
  <si>
    <t>Jemný matovací  kotúč, zrnitosľ P1000 priemer 150mm, suchý zips</t>
  </si>
  <si>
    <t>Brúsny dokončovací kotúč vyrobený unikátnou technológiou- vrstvenie brúsnych minerálov usporiadaných do piramíd. Zrnitosľ P1500 priemer 150mm, suchý zips</t>
  </si>
  <si>
    <t>Brúsny dokončovací kotúč. Zrnitosľ P1500 priemer 150mm, suchý zips</t>
  </si>
  <si>
    <t>Stredne tvrdý penový leštiaci kotúč so suchým zipsom v priemere 150mm oranžovej farby. Používa sa na preleštenie stredne hlbokých poškodení s leštiacimi pastam.</t>
  </si>
  <si>
    <t>Kotuc lestiaci oranzovy 3M 150mm</t>
  </si>
  <si>
    <t>Leštiaci kotúč penový určený pre použitie s leštiacou pastou 3M určený na finálne leštenie s vysokým leskom. Upínanie pomocou suchého zipsu priamo na unášací tanier</t>
  </si>
  <si>
    <t>Kotuc lestiaci zeleny 3M 150mm</t>
  </si>
  <si>
    <t>Kotuc lestiaci modry 3M 150mm</t>
  </si>
  <si>
    <t>Leštiaci kotúč penový pre 1 krok. Používa sa s pastou 3M</t>
  </si>
  <si>
    <t>Papierová maskovacia páska do 80 °C Tape 80 . Maskovacia páska vysokej kvality pre profesionálne lakovanie automobilov. Vynikajúco lepí a odoláva teplotám do 80°C. Po odlepení nezanecháva stopy. Optimálne vlastnosti pri odvíjaní pásky. Vhodná tiež pre vodouriediteľné laky.</t>
  </si>
  <si>
    <t xml:space="preserve">Paska karosarska MP TAPE 610 50mmx50m (593220050) </t>
  </si>
  <si>
    <t>Dizajnérska páska na striekanie viacerými farbami, krásne tvorí oblúky . Vhodná pre dizajnovanie a striekanie viacerými farbami, tepelná odolnosť do 100°C, zvládne niekoľko procesov sušenia bez remaskovania</t>
  </si>
  <si>
    <t>Extra-jemná pasta 3M Perfect-it Plus Compound je nová zlúčenina na povrchovú úpravu navrhnutá konkrétne pre oderom odolné bezfarebné laky.</t>
  </si>
  <si>
    <t>3M Perfect-It Fast Cut Plus Extreme je hrubá leštiaca pasta, ktorá je profesionálnym prostriedkom používaným na vyrovnávanie škrabancov vytvorených po odstránení povrchových nedokonalostí. Vďaka inovatívnej formulácii pracuje veľmi dobre pri hrubom leštení.</t>
  </si>
  <si>
    <t>Pasta lestiaca Ultrafina 3M modra /1L /</t>
  </si>
  <si>
    <t>3M™ Pasta na odstraňovanie hologramov Ultrafina veľmi jemne leští lak a odstraňuje hologramy. Je finálnym krokom procesu leštenia.</t>
  </si>
  <si>
    <t>Jednokroková leštiaca pasta vhodná aj pre leštenie tmavých odtieňov. Neobsahuje silikón. Vhodná tiež pre leštenie lakov so zvýšenou odolnosťou voči poškriabaniu (keramické laky). Vytvára brilantný hlboký lesk bez hologramov a mikroškrabancov. Vhodná aj pre leštenie priamo po jemne prebrúsenom povrchu. Umožňuje jednoduché preleštenie a odstránenie prechodov pri prístrekoch. Vhodná pre strojné i ručné použitie</t>
  </si>
  <si>
    <t xml:space="preserve">Čistiaca pasta na ruky pre odstránenie nečistôt spôsobených farbami, živicami, a ďalšími ťažko odstrániteľnými látkami. Obsahuje špeciálne rozpúšťadlá na báze esterov s výnimočným čistiacim účinkom a zároveň s dobrou kožnou znášanlivosťou. </t>
  </si>
  <si>
    <t>Penová brúsna špongia na suché a mokré použitie, určené na ručné brúsenie a na odstraňovanie laku a farieb na drevených alebo kovových povrchov</t>
  </si>
  <si>
    <t>Penetračný prostriedok určený na hĺbkové spevnenie podkladu, zjednotenie rozdielnej nasiakavosti, izolovanie presakovania škvŕn z podkladových náterov a obmedzenie zvetrania solí z minerálnych podkladov</t>
  </si>
  <si>
    <t>Penetral ALP sa používa na penetráciu suchých a očistených podkladov pod asfaltové hydroizolačné nátery, hydroizolačné pásy a izoláciu</t>
  </si>
  <si>
    <t>základ na plasty,najmä PUR, PS, PA EPDM, ABS, GfK, Hart - PVC ap,  ktorý má slúžiť ako príprava plastových dielov pred aplikáciou vrchných lakov. Bez obsahu prchavých látok (napr.toluénov).  Má vyhovovať požiadavkám smernica 42/2004/EU.</t>
  </si>
  <si>
    <t>Primalex plus 7,5kg</t>
  </si>
  <si>
    <t>Vhodný na maľovanie minerálnych povrchov v stredne zaťažovaných interiéroch, napr. stien a stropov spální, obývacích izieb či chodieb, ale aj kancelárií, škôl alebo ďalších komerčných objektov.</t>
  </si>
  <si>
    <t>MIPA 1K-Kunststoffprimer - Transparentný základ so strieborným zafarbením. 1K priľnavací základ možno použiť pre väčšinu plastov na aute: ABS, laminát EP, PA, PBTP, PC, POM, PP / EPDM, PPO, PUR tvrdé, mäkké PU, PVC. Vhodný na prelakovanie vodou riediteľnými farbami aj rozpúšťadlami riediteľnými farbami.
Nenanášať v silnej vrstve! (Nemá plnivý účinok)</t>
  </si>
  <si>
    <t>Sadra biela modelárska je univerzálna sadra určená pre vodoinštalačný, elektroinštalačné, stavebné, kúrenárske a modelárske práce. </t>
  </si>
  <si>
    <t xml:space="preserve">Brúsna rohož 158 x 224 mm </t>
  </si>
  <si>
    <t>Scotch britte 3M /matovacia rohoz/</t>
  </si>
  <si>
    <t>Papierový filter, s nylonovým sitkom 125 mic. pre rýchle filtrovanie rôznych typov lakov</t>
  </si>
  <si>
    <t>Jednokomponentný akrylový štrukturálny náter pre opravné práce na nárazníkoch, lištách, spätných zrkadlách a spojleroch z plastu, alebo ako efektový sprej pre vytváranie štruktúry. Priama priľnavosť na prebrúsených a odmastených dielcoch automobilov</t>
  </si>
  <si>
    <t>Akrylový striekací tmel pre rýchle a odborné vypĺňanie malých nerovností, škrabancov, stôp po brúsení apod. na tmelených povrchoch. Vytvára hladký povrch, ktorý je vhodný pre následné lakovanie. Má výbornú priľnavosť na oceľových a pozinkovaných povrchoch (pozink ošetriť s MIPA Zikreinigerom). Nie je vhodný pre plasty a hliník</t>
  </si>
  <si>
    <t>Špeciálna nástreková farba pre značenie všetkého druhu – vedenie inžinierskych sietí, vytyčovanie pre zemné práce, značenie napadnutých stromov a mnoho ďalších. Sýta a veľmi jasná, nepriesvitná farba vhodná na drevo, kov, betón, asfalt, kameň, zeminu a i. Odolná proti oderu, vode, bežnej stavebnej chémii a poveternostným vplyvom.</t>
  </si>
  <si>
    <t xml:space="preserve">Sada nerezových kovových špachtlí na tmel. </t>
  </si>
  <si>
    <t>2K-Akrylové tužidlo "krátke" určené hlavne pre základovacie materiály a plniče.</t>
  </si>
  <si>
    <t>Tkanina vyrobená z náhodne usporiadaných sklených vláken spojených špeciálnou tkaninou. Mäkkosť, ktorá je charakteristická pre tieto tkaniny umožňuje vznik akýchkoľvek tvarov a foriem. Laminát vyrobený v kombinácii s polyesterovou živicou POLFILL vykazuje vysokú mechanickú pevnosť, jednoduchú aplikáciu, pružnosť a elasticitu.</t>
  </si>
  <si>
    <t>odmasťovač je špeciálne riedidlo k odmasťoovániu a čištěniu povrchu pred lakovaním. Výborne odstraňuje prach, mastnotu, vosk, maziva, oleje, silikon obsahujúci vo vzduchu a iné nečistoty. Použivá se ho bezprostredne pred položením prvnej vrstvy farby.</t>
  </si>
  <si>
    <t>1.</t>
  </si>
  <si>
    <t>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</si>
  <si>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</si>
  <si>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</si>
  <si>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</si>
  <si>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</si>
  <si>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</si>
  <si>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</si>
  <si>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</si>
  <si>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</si>
  <si>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</si>
  <si>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</si>
  <si>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</si>
  <si>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</si>
  <si>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</si>
  <si>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</si>
  <si>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</si>
  <si>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</si>
  <si>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</si>
  <si>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</si>
  <si>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</si>
  <si>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</si>
  <si>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</si>
  <si>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</si>
  <si>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</si>
  <si>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</si>
  <si>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</si>
  <si>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</si>
  <si>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</si>
  <si>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</si>
  <si>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</si>
  <si>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</si>
  <si>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</si>
  <si>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</si>
  <si>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Por. číslo</t>
  </si>
  <si>
    <t>Interné č. tovaru</t>
  </si>
  <si>
    <t>Charakteristika</t>
  </si>
  <si>
    <t xml:space="preserve">Jednotková cena tovaru v € bez DPH </t>
  </si>
  <si>
    <t>Suma DPH v €</t>
  </si>
  <si>
    <t xml:space="preserve">Cena celkom v € s DPH za predpokladanú spotrebu za 24 mesiacov  </t>
  </si>
  <si>
    <t xml:space="preserve">Cena celkom v € bez DPH za predpokladanú spotrebu za 24 mesiacov </t>
  </si>
  <si>
    <t xml:space="preserve">Predpokladaná spotreba za 24 mesiacov v MJ </t>
  </si>
  <si>
    <t xml:space="preserve">Cena celkom za predpodkladanú spotrebu za 24 mesiacov v € bez DPH </t>
  </si>
  <si>
    <t xml:space="preserve">Cena celkom za predpodkladanú spotrebu za 24 mesiacov v € s DPH </t>
  </si>
  <si>
    <t>V Žiline .................</t>
  </si>
  <si>
    <t xml:space="preserve">Vypracoval: (meno, priezvisko) </t>
  </si>
  <si>
    <t xml:space="preserve">Pečiatka a podpis oprávnenej osoby </t>
  </si>
  <si>
    <t xml:space="preserve">Cenová ponuka je platná počas  trvania zmluvného vzťahu </t>
  </si>
  <si>
    <t xml:space="preserve">Interné č. tovaru </t>
  </si>
  <si>
    <r>
      <t xml:space="preserve">Názov tovaru* </t>
    </r>
    <r>
      <rPr>
        <i/>
        <sz val="8"/>
        <color theme="1"/>
        <rFont val="Arial"/>
        <family val="2"/>
        <charset val="238"/>
      </rPr>
      <t>(hviezdička označuje, že v názvoch tovaru je odkaz na značku, výrobcu alebo distribútora, či dodávateľa. Údaj je ilustračný a obstarávateľ umožňuje dodávateľovi ponúknuť ekvivalenty tovarov, ktoré musia spĺňať požadované kvalitatívne ukazovatele zhodné alebo vyššie)</t>
    </r>
  </si>
  <si>
    <t>Ponúkaný ekvivalent/poznámka k tovaru</t>
  </si>
  <si>
    <t xml:space="preserve">Poradové číslo </t>
  </si>
  <si>
    <t>Aplikátor  - melamínový</t>
  </si>
  <si>
    <t>Tuzidlo do plnica Mipa Harter 2k multi 250 ml</t>
  </si>
  <si>
    <t xml:space="preserve">Por. číslo </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</si>
  <si>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</si>
  <si>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</si>
  <si>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</si>
  <si>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</si>
  <si>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</si>
  <si>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</si>
  <si>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</si>
  <si>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</si>
  <si>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</si>
  <si>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</si>
  <si>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</si>
  <si>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</si>
  <si>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</si>
  <si>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</si>
  <si>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</si>
  <si>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</si>
  <si>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</si>
  <si>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</si>
  <si>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</si>
  <si>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</si>
  <si>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</si>
  <si>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</si>
  <si>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</si>
  <si>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</si>
  <si>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</si>
  <si>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</si>
  <si>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</si>
  <si>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</si>
  <si>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</si>
  <si>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</si>
  <si>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</si>
  <si>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</si>
  <si>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</si>
  <si>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</si>
  <si>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</si>
  <si>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</si>
  <si>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</si>
  <si>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</si>
  <si>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</si>
  <si>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</si>
  <si>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</si>
  <si>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</si>
  <si>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</si>
  <si>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</si>
  <si>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</si>
  <si>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</si>
  <si>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</si>
  <si>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</si>
  <si>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</si>
  <si>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</si>
  <si>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</si>
  <si>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</si>
  <si>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</si>
  <si>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</si>
  <si>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</si>
  <si>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</si>
  <si>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</si>
  <si>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</si>
  <si>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</si>
  <si>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</si>
  <si>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</si>
  <si>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</si>
  <si>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</si>
  <si>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</si>
  <si>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</si>
  <si>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</si>
  <si>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</si>
  <si>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</si>
  <si>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</si>
  <si>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</si>
  <si>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</si>
  <si>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</si>
  <si>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</si>
  <si>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</si>
  <si>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</si>
  <si>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</si>
  <si>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 xml:space="preserve">Suma za skupinu 1 (Farby), 2 (Riedidlá) , 3 (Spreje) , 4 (Pomocný materiál)  spolu za 24 mesiacov </t>
  </si>
  <si>
    <t>Farba Palisander na drevo hnedy 750ml</t>
  </si>
  <si>
    <t>Sprej Ral 1007- oranzovy / synt. 400 ml</t>
  </si>
  <si>
    <t>Sprej Ral 1021 - žlty 400 ml</t>
  </si>
  <si>
    <t>Sprej Ral 5012 - modry 400 ml</t>
  </si>
  <si>
    <t>Sprej Ral 6019 - zeleny vrchny 400 ml</t>
  </si>
  <si>
    <t>Sprej zakladny - sedy -antikorozny 400 ml</t>
  </si>
  <si>
    <t>Penetrak pod primalex 1L</t>
  </si>
  <si>
    <t>Odmastovac  -cistic antisilikonovy 1L</t>
  </si>
  <si>
    <t>Gravihel PUR 430 cierny  1kg</t>
  </si>
  <si>
    <t xml:space="preserve">Oceňovacia tabuľka pre skupinu tovarov zo "Zoznamu tovarov" č. 1 - Farby </t>
  </si>
  <si>
    <t xml:space="preserve">Oceňovacia tabuľka pre skupinu tovarov zo "Zoznamu tovarov" č. 2 - Riedidlá </t>
  </si>
  <si>
    <t xml:space="preserve">Oceňovacia tabuľka pre skupinu tovarov zo "Zoznamu tovarov" č. 3 - Spreje </t>
  </si>
  <si>
    <t xml:space="preserve">Oceňovacia tabuľka pre skupinu tovarov zo "Zoznamu tovarov" č. 4 - Pomocný materiál </t>
  </si>
  <si>
    <t>Farba syntetická základna  biela 1L</t>
  </si>
  <si>
    <t>Sprej značkovaci oranzovy, 400 ml</t>
  </si>
  <si>
    <t xml:space="preserve"> Čistiaci prostriedok MIPA WBC final, 1 L </t>
  </si>
  <si>
    <t>Farba biela do exterieru Fincolore Facade , 1L</t>
  </si>
  <si>
    <t xml:space="preserve">Farba - baza Ral  1021, 1L </t>
  </si>
  <si>
    <t xml:space="preserve">Farba - baza RAL 6018, 1L </t>
  </si>
  <si>
    <t xml:space="preserve">Farba - baza RAL 7012, 1L </t>
  </si>
  <si>
    <t xml:space="preserve">Farba - baza RAL 9005, 1L </t>
  </si>
  <si>
    <t>Farba - baza RAL 9007 , 1L</t>
  </si>
  <si>
    <t xml:space="preserve">Farba - baza RAL 9010, 1L </t>
  </si>
  <si>
    <t xml:space="preserve">Farba - baza RAL 9017, 1L </t>
  </si>
  <si>
    <t>Farba akrylová / cierna leskla/+tuzidlo RAL 9005 , 1 kg</t>
  </si>
  <si>
    <t xml:space="preserve">Farba akrylová RAL 9010 2k, 1L </t>
  </si>
  <si>
    <t>Farba cierna B-7-06793.500 /BC-B7/ /Solaris/ , 1L</t>
  </si>
  <si>
    <t>Farba polyuretan /zelena/  RAL 6018 , 1L</t>
  </si>
  <si>
    <t xml:space="preserve">Farba polyuretan /zlta/ RAL 1021, 1L </t>
  </si>
  <si>
    <t>Farba polyuretan RAL 9010 , 1L</t>
  </si>
  <si>
    <t xml:space="preserve">Farba syntetická vrchná cierna RAL 9005, 1L </t>
  </si>
  <si>
    <t>Farba synteticka vrchná RAL 5019 , 1L</t>
  </si>
  <si>
    <t>Farba syntetická vrchná RAL1003 , 1L</t>
  </si>
  <si>
    <t>Farba synteticka vrchna zlta  RAL 1021 , 1L</t>
  </si>
  <si>
    <t>Folia zakryvacia 4x5m, hustota  12my</t>
  </si>
  <si>
    <t>Lak  MIPA CC9, 1L</t>
  </si>
  <si>
    <t>Primalex standard, 1 kg</t>
  </si>
  <si>
    <t xml:space="preserve">Tmel striekaci Dinitrol 750 -/tuba/, 310 ml </t>
  </si>
  <si>
    <t>Tuzidlo EPN 500gr  MIPA  /tuz.pre studeny cin/ 500 gr</t>
  </si>
  <si>
    <t>Tuzidlo MS25  0,6kg=600 ml</t>
  </si>
  <si>
    <t xml:space="preserve">Súhrnná tabuľka </t>
  </si>
  <si>
    <t xml:space="preserve">Ponúkaný ekvivalent/ Poznámka k tovaru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</si>
</sst>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
  </numFmts>
  <fonts count="21" x14ac:knownFonts="1">
    <font>
      <sz val="11"/>
      <color theme="1"/>
      <name val="Calibri"/>
      <family val="2"/>
      <charset val="238"/>
      <scheme val="minor"/>
    </font>
    <font>
      <sz val="8"/>
      <name val="Arial"/>
      <family val="2"/>
      <charset val="238"/>
    </font>
    <font>
      <b/>
      <sz val="8"/>
      <name val="Arial"/>
      <family val="2"/>
      <charset val="238"/>
    </font>
    <font>
      <b/>
      <sz val="8"/>
      <color theme="1"/>
      <name val="Arial"/>
      <family val="2"/>
      <charset val="238"/>
    </font>
    <font>
      <sz val="8"/>
      <color theme="1"/>
      <name val="Arial"/>
      <family val="2"/>
      <charset val="238"/>
    </font>
    <font>
      <sz val="6"/>
      <name val="Arial"/>
      <family val="2"/>
      <charset val="238"/>
    </font>
    <font>
      <b/>
      <sz val="6"/>
      <name val="Arial"/>
      <family val="2"/>
      <charset val="238"/>
    </font>
    <font>
      <sz val="6"/>
      <name val="Times New Roman"/>
      <family val="1"/>
      <charset val="238"/>
    </font>
    <font>
      <sz val="6"/>
      <color theme="1"/>
      <name val="Arial"/>
      <family val="2"/>
      <charset val="238"/>
    </font>
    <font>
      <sz val="6"/>
      <color rgb="FF000000"/>
      <name val="Arial"/>
      <family val="2"/>
      <charset val="238"/>
    </font>
    <font>
      <sz val="11"/>
      <name val="Calibri"/>
      <family val="2"/>
      <charset val="238"/>
      <scheme val="minor"/>
    </font>
    <font>
      <sz val="6"/>
      <color rgb="FF111111"/>
      <name val="Arial"/>
      <family val="2"/>
      <charset val="238"/>
    </font>
    <font>
      <sz val="6"/>
      <color rgb="FF17191A"/>
      <name val="Arial"/>
      <family val="2"/>
      <charset val="238"/>
    </font>
    <font>
      <u/>
      <sz val="11"/>
      <color theme="10"/>
      <name val="Calibri"/>
      <family val="2"/>
      <charset val="238"/>
      <scheme val="minor"/>
    </font>
    <font>
      <sz val="6"/>
      <color rgb="FF383838"/>
      <name val="Arial"/>
      <family val="2"/>
      <charset val="238"/>
    </font>
    <font>
      <sz val="11"/>
      <color theme="1"/>
      <name val="Arial"/>
      <family val="2"/>
      <charset val="238"/>
    </font>
    <font>
      <sz val="8"/>
      <name val="Calibri"/>
      <family val="2"/>
      <charset val="238"/>
      <scheme val="minor"/>
    </font>
    <font>
      <b/>
      <sz val="12"/>
      <color theme="1"/>
      <name val="Arial"/>
      <family val="2"/>
      <charset val="238"/>
    </font>
    <font>
      <b/>
      <sz val="12"/>
      <color theme="1"/>
      <name val="Calibri"/>
      <family val="2"/>
      <charset val="238"/>
      <scheme val="minor"/>
    </font>
    <font>
      <i/>
      <sz val="8"/>
      <color theme="1"/>
      <name val="Arial"/>
      <family val="2"/>
      <charset val="238"/>
    </font>
    <font>
      <b/>
      <i/>
      <sz val="8"/>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hair">
        <color indexed="64"/>
      </left>
      <right/>
      <top style="thin">
        <color indexed="64"/>
      </top>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hair">
        <color auto="1"/>
      </bottom>
      <diagonal/>
    </border>
  </borders>
  <cellStyleXfs count="2">
    <xf numFmtId="0" fontId="0" fillId="0" borderId="0"/>
    <xf numFmtId="0" fontId="13" fillId="0" borderId="0" applyNumberFormat="0" applyFill="0" applyBorder="0" applyAlignment="0" applyProtection="0"/>
  </cellStyleXfs>
  <cellXfs count="315">
    <xf numFmtId="0" fontId="0" fillId="0" borderId="0" xfId="0"/>
    <xf numFmtId="0" fontId="0" fillId="0" borderId="0" xfId="0" applyAlignment="1">
      <alignment vertical="center"/>
    </xf>
    <xf numFmtId="0" fontId="15" fillId="0" borderId="0" xfId="0" applyFont="1"/>
    <xf numFmtId="0" fontId="4" fillId="0" borderId="0" xfId="0" applyFont="1"/>
    <xf numFmtId="0" fontId="4" fillId="0" borderId="0" xfId="0" applyFont="1" applyAlignment="1">
      <alignment horizontal="center"/>
    </xf>
    <xf numFmtId="0" fontId="0" fillId="0" borderId="0" xfId="0" applyAlignment="1">
      <alignment horizontal="center"/>
    </xf>
    <xf numFmtId="4" fontId="2" fillId="0" borderId="0" xfId="0" applyNumberFormat="1" applyFont="1" applyBorder="1" applyAlignment="1">
      <alignment vertical="center"/>
    </xf>
    <xf numFmtId="49" fontId="3" fillId="0" borderId="31" xfId="0" applyNumberFormat="1" applyFont="1" applyBorder="1" applyAlignment="1">
      <alignment horizontal="center" vertical="center"/>
    </xf>
    <xf numFmtId="4" fontId="2" fillId="0" borderId="31" xfId="0" applyNumberFormat="1" applyFont="1" applyBorder="1" applyAlignment="1">
      <alignment horizontal="center" vertical="center"/>
    </xf>
    <xf numFmtId="0" fontId="0" fillId="0" borderId="31" xfId="0" applyBorder="1"/>
    <xf numFmtId="49" fontId="3" fillId="0" borderId="36" xfId="0" applyNumberFormat="1" applyFont="1" applyBorder="1" applyAlignment="1">
      <alignment horizontal="center" vertical="center"/>
    </xf>
    <xf numFmtId="4" fontId="2" fillId="0" borderId="36" xfId="0" applyNumberFormat="1" applyFont="1" applyBorder="1" applyAlignment="1">
      <alignment horizontal="center" vertical="center"/>
    </xf>
    <xf numFmtId="49" fontId="3" fillId="0" borderId="39" xfId="0" applyNumberFormat="1" applyFont="1" applyBorder="1" applyAlignment="1">
      <alignment horizontal="center" vertical="center"/>
    </xf>
    <xf numFmtId="4" fontId="2" fillId="0" borderId="39" xfId="0" applyNumberFormat="1" applyFont="1" applyBorder="1" applyAlignment="1">
      <alignment horizontal="center" vertical="center"/>
    </xf>
    <xf numFmtId="0" fontId="0" fillId="0" borderId="0" xfId="0" applyBorder="1"/>
    <xf numFmtId="0" fontId="18" fillId="0" borderId="0" xfId="0" applyFont="1"/>
    <xf numFmtId="0" fontId="3" fillId="2" borderId="43" xfId="0" applyFont="1" applyFill="1" applyBorder="1" applyAlignment="1">
      <alignment horizontal="center" vertical="center"/>
    </xf>
    <xf numFmtId="49" fontId="2" fillId="2" borderId="44" xfId="0" applyNumberFormat="1" applyFont="1" applyFill="1" applyBorder="1" applyAlignment="1">
      <alignment vertical="center"/>
    </xf>
    <xf numFmtId="49" fontId="6" fillId="2" borderId="44" xfId="0" applyNumberFormat="1" applyFont="1" applyFill="1" applyBorder="1" applyAlignment="1">
      <alignment vertical="center"/>
    </xf>
    <xf numFmtId="49" fontId="3" fillId="2" borderId="44" xfId="0" applyNumberFormat="1" applyFont="1" applyFill="1" applyBorder="1" applyAlignment="1">
      <alignment horizontal="center" vertical="center"/>
    </xf>
    <xf numFmtId="4" fontId="2" fillId="2" borderId="44" xfId="0" applyNumberFormat="1" applyFont="1" applyFill="1" applyBorder="1" applyAlignment="1">
      <alignment horizontal="center" vertical="center"/>
    </xf>
    <xf numFmtId="49" fontId="3" fillId="0" borderId="48" xfId="0" applyNumberFormat="1" applyFont="1" applyBorder="1" applyAlignment="1">
      <alignment horizontal="center" vertical="center"/>
    </xf>
    <xf numFmtId="4" fontId="2" fillId="0" borderId="48" xfId="0" applyNumberFormat="1" applyFont="1" applyBorder="1" applyAlignment="1">
      <alignment horizontal="center" vertical="center"/>
    </xf>
    <xf numFmtId="0" fontId="4" fillId="2" borderId="50" xfId="0" applyFont="1" applyFill="1" applyBorder="1" applyAlignment="1">
      <alignment vertical="center"/>
    </xf>
    <xf numFmtId="49" fontId="1" fillId="2" borderId="44" xfId="0" applyNumberFormat="1" applyFont="1" applyFill="1" applyBorder="1" applyAlignment="1">
      <alignment vertical="center"/>
    </xf>
    <xf numFmtId="49" fontId="5" fillId="2" borderId="44" xfId="0" applyNumberFormat="1" applyFont="1" applyFill="1" applyBorder="1" applyAlignment="1">
      <alignment vertical="center"/>
    </xf>
    <xf numFmtId="49" fontId="4" fillId="2" borderId="44" xfId="0" applyNumberFormat="1" applyFont="1" applyFill="1" applyBorder="1" applyAlignment="1">
      <alignment horizontal="center" vertical="center"/>
    </xf>
    <xf numFmtId="4" fontId="1" fillId="2" borderId="44" xfId="0" applyNumberFormat="1" applyFont="1" applyFill="1" applyBorder="1" applyAlignment="1">
      <alignment vertical="center"/>
    </xf>
    <xf numFmtId="165" fontId="4" fillId="2" borderId="44" xfId="0" applyNumberFormat="1" applyFont="1" applyFill="1" applyBorder="1" applyAlignment="1">
      <alignment vertical="center"/>
    </xf>
    <xf numFmtId="165" fontId="4" fillId="2" borderId="10" xfId="0" applyNumberFormat="1" applyFont="1" applyFill="1" applyBorder="1" applyAlignment="1">
      <alignment vertical="center"/>
    </xf>
    <xf numFmtId="165" fontId="2" fillId="0" borderId="40" xfId="0" applyNumberFormat="1" applyFont="1" applyBorder="1" applyAlignment="1">
      <alignment vertical="center"/>
    </xf>
    <xf numFmtId="165" fontId="2" fillId="0" borderId="41" xfId="0" applyNumberFormat="1" applyFont="1" applyBorder="1" applyAlignment="1">
      <alignment vertical="center"/>
    </xf>
    <xf numFmtId="165" fontId="2" fillId="0" borderId="42" xfId="0" applyNumberFormat="1" applyFont="1" applyBorder="1" applyAlignment="1">
      <alignment vertical="center"/>
    </xf>
    <xf numFmtId="165" fontId="0" fillId="0" borderId="0" xfId="0" applyNumberFormat="1"/>
    <xf numFmtId="165" fontId="4" fillId="2" borderId="51" xfId="0" applyNumberFormat="1" applyFont="1" applyFill="1" applyBorder="1" applyAlignment="1">
      <alignment vertical="center"/>
    </xf>
    <xf numFmtId="165" fontId="2" fillId="0" borderId="49" xfId="0" applyNumberFormat="1" applyFont="1" applyBorder="1" applyAlignment="1">
      <alignment vertical="center"/>
    </xf>
    <xf numFmtId="0" fontId="0" fillId="0" borderId="0" xfId="0" applyProtection="1"/>
    <xf numFmtId="0" fontId="3" fillId="0" borderId="14" xfId="0" applyFont="1" applyBorder="1" applyAlignment="1" applyProtection="1">
      <alignment horizontal="center" vertical="center"/>
    </xf>
    <xf numFmtId="49" fontId="3" fillId="0" borderId="8" xfId="0" applyNumberFormat="1" applyFont="1" applyBorder="1" applyAlignment="1" applyProtection="1">
      <alignment vertical="center" wrapText="1"/>
    </xf>
    <xf numFmtId="49" fontId="3" fillId="0" borderId="5" xfId="0" applyNumberFormat="1" applyFont="1" applyBorder="1" applyAlignment="1" applyProtection="1">
      <alignment vertical="top" wrapText="1"/>
    </xf>
    <xf numFmtId="49" fontId="6" fillId="0" borderId="5" xfId="0" applyNumberFormat="1" applyFont="1" applyBorder="1" applyAlignment="1" applyProtection="1">
      <alignment horizontal="center" vertical="center" wrapText="1"/>
    </xf>
    <xf numFmtId="49" fontId="3" fillId="0" borderId="5" xfId="0" applyNumberFormat="1" applyFont="1" applyBorder="1" applyAlignment="1" applyProtection="1">
      <alignment horizontal="center" vertical="center"/>
    </xf>
    <xf numFmtId="4" fontId="3" fillId="0" borderId="8" xfId="0" applyNumberFormat="1" applyFont="1" applyBorder="1" applyAlignment="1" applyProtection="1">
      <alignment horizontal="center" vertical="center" wrapText="1"/>
    </xf>
    <xf numFmtId="165" fontId="3" fillId="0" borderId="5" xfId="0" applyNumberFormat="1" applyFont="1" applyBorder="1" applyAlignment="1" applyProtection="1">
      <alignment vertical="center" wrapText="1"/>
    </xf>
    <xf numFmtId="0" fontId="0" fillId="0" borderId="15" xfId="0" applyBorder="1" applyAlignment="1" applyProtection="1">
      <alignment horizontal="center" vertical="center"/>
    </xf>
    <xf numFmtId="49" fontId="4" fillId="0" borderId="10" xfId="0" applyNumberFormat="1" applyFont="1" applyBorder="1" applyAlignment="1" applyProtection="1">
      <alignment vertical="center"/>
    </xf>
    <xf numFmtId="49" fontId="4" fillId="0" borderId="6" xfId="0" applyNumberFormat="1" applyFont="1" applyBorder="1" applyAlignment="1" applyProtection="1">
      <alignment vertical="center"/>
    </xf>
    <xf numFmtId="0" fontId="5" fillId="0" borderId="1" xfId="0" applyFont="1" applyBorder="1" applyAlignment="1" applyProtection="1">
      <alignment vertical="center" wrapText="1"/>
    </xf>
    <xf numFmtId="49" fontId="4" fillId="0" borderId="9" xfId="0" applyNumberFormat="1" applyFont="1" applyBorder="1" applyAlignment="1" applyProtection="1">
      <alignment horizontal="center" vertical="center"/>
    </xf>
    <xf numFmtId="4" fontId="4" fillId="0" borderId="1" xfId="0" applyNumberFormat="1" applyFont="1" applyBorder="1" applyAlignment="1" applyProtection="1">
      <alignment horizontal="center" vertical="center"/>
    </xf>
    <xf numFmtId="165" fontId="4" fillId="0" borderId="21" xfId="0" applyNumberFormat="1" applyFont="1" applyBorder="1" applyAlignment="1" applyProtection="1">
      <alignment vertical="center"/>
    </xf>
    <xf numFmtId="165" fontId="4" fillId="0" borderId="46" xfId="0" applyNumberFormat="1" applyFont="1" applyBorder="1" applyAlignment="1" applyProtection="1">
      <alignment vertical="center"/>
    </xf>
    <xf numFmtId="49" fontId="4" fillId="0" borderId="1" xfId="0" applyNumberFormat="1" applyFont="1" applyBorder="1" applyAlignment="1" applyProtection="1">
      <alignment vertical="center"/>
    </xf>
    <xf numFmtId="0" fontId="8" fillId="0" borderId="0" xfId="0" applyFont="1" applyBorder="1" applyAlignment="1" applyProtection="1">
      <alignment vertical="center" wrapText="1"/>
    </xf>
    <xf numFmtId="49" fontId="5" fillId="0" borderId="1" xfId="0" applyNumberFormat="1" applyFont="1" applyFill="1" applyBorder="1" applyAlignment="1" applyProtection="1">
      <alignment horizontal="left" vertical="center" wrapText="1"/>
    </xf>
    <xf numFmtId="49" fontId="5" fillId="0" borderId="9" xfId="0" applyNumberFormat="1" applyFont="1" applyFill="1" applyBorder="1" applyAlignment="1" applyProtection="1">
      <alignment horizontal="left" vertical="center" wrapText="1"/>
    </xf>
    <xf numFmtId="0" fontId="12" fillId="0" borderId="1" xfId="0" applyFont="1" applyBorder="1" applyAlignment="1" applyProtection="1">
      <alignment vertical="center" wrapText="1"/>
    </xf>
    <xf numFmtId="4" fontId="4" fillId="0" borderId="43" xfId="0" applyNumberFormat="1" applyFont="1" applyBorder="1" applyAlignment="1" applyProtection="1">
      <alignment horizontal="center" vertical="center"/>
    </xf>
    <xf numFmtId="0" fontId="9" fillId="0" borderId="1" xfId="0" applyFont="1" applyBorder="1" applyAlignment="1" applyProtection="1">
      <alignment horizontal="left" vertical="center" wrapText="1"/>
    </xf>
    <xf numFmtId="0" fontId="5" fillId="0" borderId="0" xfId="1" applyFont="1" applyBorder="1" applyAlignment="1" applyProtection="1">
      <alignment vertical="center" wrapText="1"/>
    </xf>
    <xf numFmtId="0" fontId="5" fillId="0" borderId="1" xfId="0" applyFont="1" applyBorder="1" applyAlignment="1" applyProtection="1">
      <alignment vertical="center"/>
    </xf>
    <xf numFmtId="0" fontId="8" fillId="0" borderId="1" xfId="0" applyFont="1" applyBorder="1" applyAlignment="1" applyProtection="1">
      <alignment vertical="center" wrapText="1"/>
    </xf>
    <xf numFmtId="0" fontId="8" fillId="0" borderId="9" xfId="0" applyFont="1" applyBorder="1" applyAlignment="1" applyProtection="1">
      <alignment vertical="center" wrapText="1"/>
    </xf>
    <xf numFmtId="49" fontId="5" fillId="0" borderId="9" xfId="0" applyNumberFormat="1" applyFont="1" applyBorder="1" applyAlignment="1" applyProtection="1">
      <alignment vertical="center" wrapText="1"/>
    </xf>
    <xf numFmtId="0" fontId="5" fillId="0" borderId="0" xfId="0" applyFont="1" applyBorder="1" applyAlignment="1" applyProtection="1">
      <alignment vertical="center" wrapText="1"/>
    </xf>
    <xf numFmtId="49" fontId="5" fillId="0" borderId="9" xfId="0" applyNumberFormat="1" applyFont="1" applyBorder="1" applyAlignment="1" applyProtection="1">
      <alignment vertical="center"/>
    </xf>
    <xf numFmtId="0" fontId="5" fillId="0" borderId="0" xfId="0" applyFont="1" applyBorder="1" applyAlignment="1" applyProtection="1">
      <alignment vertical="center"/>
    </xf>
    <xf numFmtId="0" fontId="8" fillId="0" borderId="0" xfId="0" applyFont="1" applyBorder="1" applyAlignment="1" applyProtection="1">
      <alignment vertical="center"/>
    </xf>
    <xf numFmtId="0" fontId="14" fillId="0" borderId="0" xfId="0" applyFont="1" applyBorder="1" applyProtection="1"/>
    <xf numFmtId="49" fontId="4" fillId="0" borderId="1" xfId="0" applyNumberFormat="1" applyFont="1" applyBorder="1" applyAlignment="1" applyProtection="1">
      <alignment horizontal="left" vertical="center"/>
    </xf>
    <xf numFmtId="0" fontId="9" fillId="0" borderId="0" xfId="0" applyFont="1" applyBorder="1" applyAlignment="1" applyProtection="1">
      <alignment vertical="center" wrapText="1"/>
    </xf>
    <xf numFmtId="0" fontId="5" fillId="0" borderId="1" xfId="0" applyFont="1" applyBorder="1" applyAlignment="1" applyProtection="1">
      <alignment horizontal="left" vertical="center" wrapText="1"/>
    </xf>
    <xf numFmtId="0" fontId="8" fillId="0" borderId="1" xfId="0" applyFont="1" applyBorder="1" applyAlignment="1" applyProtection="1">
      <alignment vertical="center"/>
    </xf>
    <xf numFmtId="0" fontId="5" fillId="0" borderId="0" xfId="0" applyFont="1" applyBorder="1" applyAlignment="1" applyProtection="1">
      <alignment horizontal="left" vertical="center" wrapText="1"/>
    </xf>
    <xf numFmtId="49" fontId="4" fillId="0" borderId="11" xfId="0" applyNumberFormat="1" applyFont="1" applyBorder="1" applyAlignment="1" applyProtection="1">
      <alignment vertical="center"/>
    </xf>
    <xf numFmtId="49" fontId="4" fillId="0" borderId="2" xfId="0" applyNumberFormat="1" applyFont="1" applyBorder="1" applyAlignment="1" applyProtection="1">
      <alignment vertical="center"/>
    </xf>
    <xf numFmtId="49" fontId="5" fillId="0" borderId="2" xfId="0" applyNumberFormat="1" applyFont="1" applyFill="1" applyBorder="1" applyAlignment="1" applyProtection="1">
      <alignment horizontal="left" vertical="center" wrapText="1"/>
    </xf>
    <xf numFmtId="49" fontId="4" fillId="0" borderId="12" xfId="0" applyNumberFormat="1" applyFont="1" applyBorder="1" applyAlignment="1" applyProtection="1">
      <alignment horizontal="center" vertical="center"/>
    </xf>
    <xf numFmtId="4" fontId="4" fillId="0" borderId="45" xfId="0" applyNumberFormat="1" applyFont="1" applyBorder="1" applyAlignment="1" applyProtection="1">
      <alignment horizontal="center" vertical="center"/>
    </xf>
    <xf numFmtId="0" fontId="5" fillId="0" borderId="2" xfId="0" applyFont="1" applyBorder="1" applyAlignment="1" applyProtection="1">
      <alignment vertical="center" wrapText="1"/>
    </xf>
    <xf numFmtId="49" fontId="4" fillId="0" borderId="2" xfId="0" applyNumberFormat="1" applyFont="1" applyBorder="1" applyAlignment="1" applyProtection="1">
      <alignment horizontal="center" vertical="center"/>
    </xf>
    <xf numFmtId="0" fontId="2" fillId="2" borderId="30" xfId="0" applyFont="1" applyFill="1" applyBorder="1" applyAlignment="1" applyProtection="1">
      <alignment horizontal="center" vertical="center"/>
    </xf>
    <xf numFmtId="49" fontId="2" fillId="2" borderId="8" xfId="0" applyNumberFormat="1" applyFont="1" applyFill="1" applyBorder="1" applyAlignment="1" applyProtection="1">
      <alignment vertical="center"/>
    </xf>
    <xf numFmtId="49" fontId="2" fillId="2" borderId="8" xfId="0" applyNumberFormat="1" applyFont="1" applyFill="1" applyBorder="1" applyAlignment="1" applyProtection="1">
      <alignment horizontal="center" vertical="center"/>
    </xf>
    <xf numFmtId="4" fontId="2" fillId="2" borderId="8" xfId="0" applyNumberFormat="1" applyFont="1" applyFill="1" applyBorder="1" applyAlignment="1" applyProtection="1">
      <alignment horizontal="center" vertical="center"/>
    </xf>
    <xf numFmtId="165" fontId="10" fillId="2" borderId="8" xfId="0" applyNumberFormat="1" applyFont="1" applyFill="1" applyBorder="1" applyProtection="1"/>
    <xf numFmtId="165" fontId="10" fillId="2" borderId="29" xfId="0" applyNumberFormat="1" applyFont="1" applyFill="1" applyBorder="1" applyProtection="1"/>
    <xf numFmtId="49" fontId="2" fillId="0" borderId="48" xfId="0" applyNumberFormat="1" applyFont="1" applyBorder="1" applyAlignment="1" applyProtection="1">
      <alignment horizontal="left" vertical="center"/>
    </xf>
    <xf numFmtId="49" fontId="3" fillId="0" borderId="48" xfId="0" applyNumberFormat="1" applyFont="1" applyBorder="1" applyAlignment="1" applyProtection="1">
      <alignment horizontal="center" vertical="center"/>
    </xf>
    <xf numFmtId="165" fontId="2" fillId="0" borderId="49" xfId="0" applyNumberFormat="1" applyFont="1" applyBorder="1" applyAlignment="1" applyProtection="1">
      <alignment vertical="center"/>
    </xf>
    <xf numFmtId="165" fontId="0" fillId="0" borderId="52" xfId="0" applyNumberFormat="1" applyBorder="1" applyProtection="1"/>
    <xf numFmtId="49" fontId="2" fillId="0" borderId="31" xfId="0" applyNumberFormat="1" applyFont="1" applyBorder="1" applyAlignment="1" applyProtection="1">
      <alignment horizontal="left" vertical="center"/>
    </xf>
    <xf numFmtId="49" fontId="3" fillId="0" borderId="31" xfId="0" applyNumberFormat="1" applyFont="1" applyBorder="1" applyAlignment="1" applyProtection="1">
      <alignment horizontal="center" vertical="center"/>
    </xf>
    <xf numFmtId="165" fontId="2" fillId="0" borderId="41" xfId="0" applyNumberFormat="1" applyFont="1" applyBorder="1" applyAlignment="1" applyProtection="1">
      <alignment vertical="center"/>
    </xf>
    <xf numFmtId="165" fontId="0" fillId="0" borderId="10" xfId="0" applyNumberFormat="1" applyBorder="1" applyProtection="1"/>
    <xf numFmtId="49" fontId="2" fillId="0" borderId="39" xfId="0" applyNumberFormat="1" applyFont="1" applyBorder="1" applyAlignment="1" applyProtection="1">
      <alignment horizontal="left" vertical="center"/>
    </xf>
    <xf numFmtId="49" fontId="3" fillId="0" borderId="39" xfId="0" applyNumberFormat="1" applyFont="1" applyBorder="1" applyAlignment="1" applyProtection="1">
      <alignment horizontal="center" vertical="center"/>
    </xf>
    <xf numFmtId="165" fontId="2" fillId="0" borderId="42" xfId="0" applyNumberFormat="1" applyFont="1" applyBorder="1" applyAlignment="1" applyProtection="1">
      <alignment vertical="center"/>
    </xf>
    <xf numFmtId="0" fontId="4" fillId="0" borderId="0" xfId="0" applyFont="1" applyAlignment="1" applyProtection="1">
      <alignment horizontal="center"/>
    </xf>
    <xf numFmtId="0" fontId="0" fillId="0" borderId="0" xfId="0" applyAlignment="1" applyProtection="1">
      <alignment horizontal="center"/>
    </xf>
    <xf numFmtId="165" fontId="0" fillId="0" borderId="0" xfId="0" applyNumberFormat="1" applyAlignment="1" applyProtection="1">
      <alignment horizontal="center"/>
    </xf>
    <xf numFmtId="165" fontId="0" fillId="0" borderId="0" xfId="0" applyNumberFormat="1" applyProtection="1"/>
    <xf numFmtId="165" fontId="4" fillId="0" borderId="21" xfId="0" applyNumberFormat="1" applyFont="1" applyBorder="1" applyAlignment="1" applyProtection="1">
      <alignment vertical="center"/>
      <protection locked="0"/>
    </xf>
    <xf numFmtId="165" fontId="4" fillId="0" borderId="1" xfId="0" applyNumberFormat="1" applyFont="1" applyBorder="1" applyAlignment="1" applyProtection="1">
      <alignment vertical="center"/>
      <protection locked="0"/>
    </xf>
    <xf numFmtId="165" fontId="4" fillId="3" borderId="1" xfId="0" applyNumberFormat="1" applyFont="1" applyFill="1" applyBorder="1" applyAlignment="1" applyProtection="1">
      <alignment vertical="center"/>
      <protection locked="0"/>
    </xf>
    <xf numFmtId="165" fontId="2" fillId="0" borderId="1" xfId="0" applyNumberFormat="1" applyFont="1" applyBorder="1" applyAlignment="1" applyProtection="1">
      <alignment vertical="center"/>
      <protection locked="0"/>
    </xf>
    <xf numFmtId="165" fontId="0" fillId="0" borderId="1" xfId="0" applyNumberFormat="1" applyBorder="1" applyProtection="1">
      <protection locked="0"/>
    </xf>
    <xf numFmtId="165" fontId="0" fillId="0" borderId="27" xfId="0" applyNumberFormat="1" applyBorder="1" applyProtection="1">
      <protection locked="0"/>
    </xf>
    <xf numFmtId="165" fontId="10" fillId="2" borderId="8" xfId="0" applyNumberFormat="1" applyFont="1" applyFill="1" applyBorder="1" applyProtection="1">
      <protection locked="0"/>
    </xf>
    <xf numFmtId="165" fontId="2" fillId="0" borderId="48" xfId="0" applyNumberFormat="1" applyFont="1" applyBorder="1" applyAlignment="1" applyProtection="1">
      <alignment horizontal="center" vertical="center"/>
      <protection locked="0"/>
    </xf>
    <xf numFmtId="165" fontId="2" fillId="0" borderId="31" xfId="0" applyNumberFormat="1" applyFont="1" applyBorder="1" applyAlignment="1" applyProtection="1">
      <alignment horizontal="center" vertical="center"/>
      <protection locked="0"/>
    </xf>
    <xf numFmtId="165" fontId="2" fillId="0" borderId="39" xfId="0" applyNumberFormat="1" applyFont="1" applyBorder="1" applyAlignment="1" applyProtection="1">
      <alignment horizontal="center" vertical="center"/>
      <protection locked="0"/>
    </xf>
    <xf numFmtId="165" fontId="10" fillId="2" borderId="33" xfId="0" applyNumberFormat="1" applyFont="1" applyFill="1" applyBorder="1" applyProtection="1">
      <protection locked="0"/>
    </xf>
    <xf numFmtId="165" fontId="2" fillId="0" borderId="58" xfId="0" applyNumberFormat="1" applyFont="1" applyBorder="1" applyAlignment="1" applyProtection="1">
      <alignment vertical="center"/>
      <protection locked="0"/>
    </xf>
    <xf numFmtId="165" fontId="2" fillId="0" borderId="59" xfId="0" applyNumberFormat="1" applyFont="1" applyBorder="1" applyAlignment="1" applyProtection="1">
      <alignment vertical="center"/>
      <protection locked="0"/>
    </xf>
    <xf numFmtId="165" fontId="2" fillId="0" borderId="60" xfId="0" applyNumberFormat="1" applyFont="1" applyBorder="1" applyAlignment="1" applyProtection="1">
      <alignment vertical="center"/>
      <protection locked="0"/>
    </xf>
    <xf numFmtId="165" fontId="0" fillId="0" borderId="0" xfId="0" applyNumberFormat="1" applyProtection="1">
      <protection locked="0"/>
    </xf>
    <xf numFmtId="0" fontId="5" fillId="0" borderId="9"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0" fillId="0" borderId="9" xfId="0" applyBorder="1" applyAlignment="1" applyProtection="1">
      <alignment vertical="center" wrapText="1"/>
      <protection locked="0"/>
    </xf>
    <xf numFmtId="0" fontId="8" fillId="0" borderId="0" xfId="0" applyFont="1" applyBorder="1" applyAlignment="1" applyProtection="1">
      <alignment vertical="center" wrapText="1"/>
      <protection locked="0"/>
    </xf>
    <xf numFmtId="49" fontId="5" fillId="0" borderId="9" xfId="0" applyNumberFormat="1" applyFont="1" applyFill="1" applyBorder="1" applyAlignment="1" applyProtection="1">
      <alignment horizontal="left" vertical="center" wrapText="1"/>
      <protection locked="0"/>
    </xf>
    <xf numFmtId="49" fontId="5" fillId="0" borderId="12" xfId="0" applyNumberFormat="1" applyFont="1" applyBorder="1" applyAlignment="1" applyProtection="1">
      <alignment vertical="center" wrapText="1"/>
      <protection locked="0"/>
    </xf>
    <xf numFmtId="0" fontId="12" fillId="0" borderId="9" xfId="0" applyFont="1" applyBorder="1" applyAlignment="1" applyProtection="1">
      <alignment vertical="center" wrapText="1"/>
      <protection locked="0"/>
    </xf>
    <xf numFmtId="0" fontId="9" fillId="0" borderId="9" xfId="0" applyFont="1" applyBorder="1" applyAlignment="1" applyProtection="1">
      <alignment horizontal="left" vertical="center" wrapText="1"/>
      <protection locked="0"/>
    </xf>
    <xf numFmtId="0" fontId="5" fillId="0" borderId="0" xfId="1" applyFont="1" applyBorder="1" applyAlignment="1" applyProtection="1">
      <alignment vertical="center" wrapText="1"/>
      <protection locked="0"/>
    </xf>
    <xf numFmtId="0" fontId="5" fillId="0" borderId="9" xfId="0" applyFont="1" applyBorder="1" applyAlignment="1" applyProtection="1">
      <alignment vertical="center"/>
      <protection locked="0"/>
    </xf>
    <xf numFmtId="0" fontId="8" fillId="0" borderId="9" xfId="0" applyFont="1" applyBorder="1" applyAlignment="1" applyProtection="1">
      <alignment vertical="center" wrapText="1"/>
      <protection locked="0"/>
    </xf>
    <xf numFmtId="49" fontId="5" fillId="0" borderId="9" xfId="0" applyNumberFormat="1"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0" fillId="0" borderId="12" xfId="0" applyBorder="1" applyAlignment="1" applyProtection="1">
      <alignment vertical="center" wrapText="1"/>
      <protection locked="0"/>
    </xf>
    <xf numFmtId="0" fontId="5" fillId="0" borderId="12"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49" fontId="5" fillId="0" borderId="9"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49" fontId="7" fillId="0" borderId="12" xfId="0" applyNumberFormat="1" applyFont="1" applyFill="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8" fillId="0" borderId="0" xfId="0" applyFont="1" applyBorder="1" applyAlignment="1" applyProtection="1">
      <alignment vertical="center"/>
      <protection locked="0"/>
    </xf>
    <xf numFmtId="0" fontId="14" fillId="0" borderId="0" xfId="0" applyFont="1" applyBorder="1" applyProtection="1">
      <protection locked="0"/>
    </xf>
    <xf numFmtId="49" fontId="7" fillId="0" borderId="9" xfId="0" applyNumberFormat="1" applyFont="1" applyFill="1" applyBorder="1" applyAlignment="1" applyProtection="1">
      <alignment vertical="center" wrapText="1"/>
      <protection locked="0"/>
    </xf>
    <xf numFmtId="0" fontId="9" fillId="0" borderId="0" xfId="0" applyFont="1" applyBorder="1" applyAlignment="1" applyProtection="1">
      <alignment vertical="center" wrapText="1"/>
      <protection locked="0"/>
    </xf>
    <xf numFmtId="49" fontId="5" fillId="0" borderId="12" xfId="0" applyNumberFormat="1" applyFont="1" applyFill="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8" fillId="0" borderId="9" xfId="0" applyFont="1" applyBorder="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2" xfId="0" applyFont="1" applyBorder="1" applyAlignment="1" applyProtection="1">
      <alignment vertical="center" wrapText="1"/>
      <protection locked="0"/>
    </xf>
    <xf numFmtId="49" fontId="2" fillId="2" borderId="8" xfId="0" applyNumberFormat="1" applyFont="1" applyFill="1" applyBorder="1" applyAlignment="1" applyProtection="1">
      <alignment vertical="center"/>
      <protection locked="0"/>
    </xf>
    <xf numFmtId="49" fontId="2" fillId="0" borderId="48" xfId="0" applyNumberFormat="1" applyFont="1" applyBorder="1" applyAlignment="1" applyProtection="1">
      <alignment horizontal="left" vertical="center"/>
      <protection locked="0"/>
    </xf>
    <xf numFmtId="49" fontId="2" fillId="0" borderId="31" xfId="0" applyNumberFormat="1" applyFont="1" applyBorder="1" applyAlignment="1" applyProtection="1">
      <alignment horizontal="left" vertical="center"/>
      <protection locked="0"/>
    </xf>
    <xf numFmtId="49" fontId="2" fillId="0" borderId="39" xfId="0" applyNumberFormat="1" applyFont="1" applyBorder="1" applyAlignment="1" applyProtection="1">
      <alignment horizontal="left" vertical="center"/>
      <protection locked="0"/>
    </xf>
    <xf numFmtId="0" fontId="0" fillId="0" borderId="0" xfId="0" applyProtection="1">
      <protection locked="0"/>
    </xf>
    <xf numFmtId="0" fontId="4" fillId="0" borderId="0" xfId="0" applyFont="1" applyAlignment="1" applyProtection="1">
      <alignment horizontal="left"/>
    </xf>
    <xf numFmtId="0" fontId="4" fillId="0" borderId="0" xfId="0" applyFont="1" applyProtection="1"/>
    <xf numFmtId="0" fontId="3" fillId="0" borderId="14" xfId="0" applyFont="1" applyBorder="1" applyAlignment="1" applyProtection="1">
      <alignment vertical="center" wrapText="1"/>
    </xf>
    <xf numFmtId="49" fontId="2" fillId="0" borderId="5" xfId="0" applyNumberFormat="1" applyFont="1" applyBorder="1" applyAlignment="1" applyProtection="1">
      <alignment horizontal="center" vertical="center" wrapText="1"/>
    </xf>
    <xf numFmtId="49" fontId="2" fillId="0" borderId="7" xfId="0" applyNumberFormat="1" applyFont="1" applyBorder="1" applyAlignment="1" applyProtection="1">
      <alignment horizontal="center" vertical="center" wrapText="1"/>
    </xf>
    <xf numFmtId="4" fontId="3" fillId="0" borderId="8" xfId="0" applyNumberFormat="1" applyFont="1" applyBorder="1" applyAlignment="1" applyProtection="1">
      <alignment vertical="center" wrapText="1"/>
    </xf>
    <xf numFmtId="0" fontId="4" fillId="0" borderId="16" xfId="0" applyFont="1" applyBorder="1" applyAlignment="1" applyProtection="1">
      <alignment horizontal="center" vertical="center"/>
    </xf>
    <xf numFmtId="49" fontId="4" fillId="0" borderId="13" xfId="0" applyNumberFormat="1" applyFont="1" applyBorder="1" applyAlignment="1" applyProtection="1">
      <alignment vertical="center"/>
    </xf>
    <xf numFmtId="49" fontId="4" fillId="0" borderId="3" xfId="0" applyNumberFormat="1" applyFont="1" applyBorder="1" applyAlignment="1" applyProtection="1">
      <alignment vertical="center"/>
    </xf>
    <xf numFmtId="4" fontId="4" fillId="0" borderId="3" xfId="0" applyNumberFormat="1" applyFont="1" applyBorder="1" applyAlignment="1" applyProtection="1">
      <alignment horizontal="center" vertical="center"/>
    </xf>
    <xf numFmtId="0" fontId="8" fillId="0" borderId="43" xfId="0" applyFont="1" applyBorder="1" applyAlignment="1" applyProtection="1">
      <alignment vertical="center" wrapText="1"/>
    </xf>
    <xf numFmtId="4" fontId="4" fillId="0" borderId="2" xfId="0" applyNumberFormat="1" applyFont="1" applyBorder="1" applyAlignment="1" applyProtection="1">
      <alignment horizontal="center" vertical="center"/>
    </xf>
    <xf numFmtId="0" fontId="8" fillId="0" borderId="1" xfId="0"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49" fontId="5" fillId="2" borderId="44" xfId="0" applyNumberFormat="1" applyFont="1" applyFill="1" applyBorder="1" applyAlignment="1" applyProtection="1">
      <alignment vertical="center"/>
      <protection locked="0"/>
    </xf>
    <xf numFmtId="165" fontId="4" fillId="0" borderId="2" xfId="0" applyNumberFormat="1" applyFont="1" applyBorder="1" applyAlignment="1" applyProtection="1">
      <alignment vertical="center"/>
      <protection locked="0"/>
    </xf>
    <xf numFmtId="165" fontId="4" fillId="2" borderId="44" xfId="0" applyNumberFormat="1" applyFont="1" applyFill="1" applyBorder="1" applyAlignment="1" applyProtection="1">
      <alignment vertical="center"/>
      <protection locked="0"/>
    </xf>
    <xf numFmtId="165" fontId="2" fillId="0" borderId="48" xfId="0" applyNumberFormat="1" applyFont="1" applyBorder="1" applyAlignment="1" applyProtection="1">
      <alignment vertical="center"/>
      <protection locked="0"/>
    </xf>
    <xf numFmtId="165" fontId="2" fillId="0" borderId="31" xfId="0" applyNumberFormat="1" applyFont="1" applyBorder="1" applyAlignment="1" applyProtection="1">
      <alignment vertical="center"/>
      <protection locked="0"/>
    </xf>
    <xf numFmtId="165" fontId="2" fillId="0" borderId="39" xfId="0" applyNumberFormat="1" applyFont="1" applyBorder="1" applyAlignment="1" applyProtection="1">
      <alignment vertical="center"/>
      <protection locked="0"/>
    </xf>
    <xf numFmtId="165" fontId="2" fillId="0" borderId="43" xfId="0" applyNumberFormat="1" applyFont="1" applyBorder="1" applyAlignment="1">
      <alignment vertical="center"/>
    </xf>
    <xf numFmtId="165" fontId="2" fillId="0" borderId="43" xfId="0" applyNumberFormat="1" applyFont="1" applyBorder="1" applyAlignment="1" applyProtection="1">
      <alignment vertical="center"/>
      <protection locked="0"/>
    </xf>
    <xf numFmtId="0" fontId="3" fillId="0" borderId="14" xfId="0" applyFont="1" applyBorder="1" applyAlignment="1" applyProtection="1">
      <alignment horizontal="center" vertical="center" wrapText="1"/>
    </xf>
    <xf numFmtId="4" fontId="3" fillId="0" borderId="5" xfId="0" applyNumberFormat="1" applyFont="1" applyBorder="1" applyAlignment="1" applyProtection="1">
      <alignment horizontal="center" vertical="center" wrapText="1"/>
    </xf>
    <xf numFmtId="0" fontId="8" fillId="0" borderId="0" xfId="0" applyFont="1" applyBorder="1" applyAlignment="1" applyProtection="1">
      <alignment horizontal="left" vertical="center" wrapText="1"/>
    </xf>
    <xf numFmtId="49" fontId="4" fillId="0" borderId="10" xfId="0" applyNumberFormat="1" applyFont="1" applyBorder="1" applyAlignment="1" applyProtection="1">
      <alignment horizontal="left" vertical="center"/>
    </xf>
    <xf numFmtId="49" fontId="5" fillId="0" borderId="43" xfId="0" applyNumberFormat="1" applyFont="1" applyFill="1" applyBorder="1" applyAlignment="1" applyProtection="1">
      <alignment horizontal="left" vertical="center" wrapText="1"/>
    </xf>
    <xf numFmtId="0" fontId="8" fillId="0" borderId="43" xfId="0" applyFont="1" applyBorder="1" applyAlignment="1" applyProtection="1">
      <alignment horizontal="left" vertical="center" wrapText="1"/>
    </xf>
    <xf numFmtId="0" fontId="8" fillId="0" borderId="43" xfId="0" applyFont="1" applyBorder="1" applyAlignment="1" applyProtection="1">
      <alignment vertical="center"/>
    </xf>
    <xf numFmtId="0" fontId="4" fillId="0" borderId="23" xfId="0" applyFont="1" applyBorder="1" applyAlignment="1" applyProtection="1">
      <alignment horizontal="center" vertical="center"/>
    </xf>
    <xf numFmtId="0" fontId="8" fillId="0" borderId="45" xfId="0" applyFont="1" applyBorder="1" applyAlignment="1" applyProtection="1">
      <alignment vertical="center" wrapText="1"/>
    </xf>
    <xf numFmtId="49" fontId="5" fillId="0" borderId="21" xfId="0" applyNumberFormat="1" applyFont="1" applyFill="1" applyBorder="1" applyAlignment="1" applyProtection="1">
      <alignment horizontal="left" vertical="center" wrapText="1"/>
      <protection locked="0"/>
    </xf>
    <xf numFmtId="0" fontId="15" fillId="0" borderId="1" xfId="0" applyFont="1" applyBorder="1" applyAlignment="1" applyProtection="1">
      <alignment vertical="center" wrapText="1"/>
      <protection locked="0"/>
    </xf>
    <xf numFmtId="49" fontId="5" fillId="0" borderId="1"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49" fontId="5" fillId="0" borderId="1" xfId="0" applyNumberFormat="1" applyFont="1" applyFill="1" applyBorder="1" applyAlignment="1" applyProtection="1">
      <alignment horizontal="left" vertical="center" wrapText="1"/>
      <protection locked="0"/>
    </xf>
    <xf numFmtId="0" fontId="8" fillId="0" borderId="1" xfId="0" applyFont="1" applyBorder="1" applyAlignment="1" applyProtection="1">
      <alignment vertical="center"/>
      <protection locked="0"/>
    </xf>
    <xf numFmtId="49" fontId="6" fillId="2" borderId="44" xfId="0" applyNumberFormat="1" applyFont="1" applyFill="1" applyBorder="1" applyAlignment="1" applyProtection="1">
      <alignment vertical="center"/>
      <protection locked="0"/>
    </xf>
    <xf numFmtId="49" fontId="2" fillId="0" borderId="36" xfId="0" applyNumberFormat="1" applyFont="1" applyBorder="1" applyAlignment="1" applyProtection="1">
      <alignment horizontal="left" vertical="center"/>
      <protection locked="0"/>
    </xf>
    <xf numFmtId="165" fontId="2" fillId="0" borderId="36" xfId="0" applyNumberFormat="1" applyFont="1" applyBorder="1" applyAlignment="1" applyProtection="1">
      <alignment vertical="center"/>
      <protection locked="0"/>
    </xf>
    <xf numFmtId="0" fontId="4" fillId="0" borderId="0" xfId="0" applyFont="1" applyBorder="1" applyAlignment="1" applyProtection="1">
      <alignment horizontal="center"/>
    </xf>
    <xf numFmtId="0" fontId="3" fillId="0" borderId="14" xfId="0" applyFont="1" applyBorder="1" applyAlignment="1" applyProtection="1">
      <alignment vertical="center"/>
    </xf>
    <xf numFmtId="164" fontId="3" fillId="0" borderId="8" xfId="0" applyNumberFormat="1" applyFont="1" applyBorder="1" applyAlignment="1" applyProtection="1">
      <alignment horizontal="center" vertical="center" wrapText="1"/>
    </xf>
    <xf numFmtId="164" fontId="3" fillId="0" borderId="5" xfId="0" applyNumberFormat="1" applyFont="1" applyBorder="1" applyAlignment="1" applyProtection="1">
      <alignment vertical="center" wrapText="1"/>
    </xf>
    <xf numFmtId="4" fontId="3" fillId="0" borderId="0" xfId="0" applyNumberFormat="1" applyFont="1" applyBorder="1" applyAlignment="1" applyProtection="1">
      <alignment vertical="center" wrapText="1"/>
    </xf>
    <xf numFmtId="0" fontId="0" fillId="0" borderId="0" xfId="0" applyAlignment="1" applyProtection="1">
      <alignment vertical="center"/>
    </xf>
    <xf numFmtId="49" fontId="4" fillId="0" borderId="22" xfId="0" applyNumberFormat="1" applyFont="1" applyBorder="1" applyAlignment="1" applyProtection="1">
      <alignment vertical="center"/>
    </xf>
    <xf numFmtId="164" fontId="4" fillId="0" borderId="3" xfId="0" applyNumberFormat="1" applyFont="1" applyBorder="1" applyAlignment="1" applyProtection="1">
      <alignment horizontal="center" vertical="center"/>
    </xf>
    <xf numFmtId="164" fontId="4" fillId="0" borderId="21" xfId="0" applyNumberFormat="1" applyFont="1" applyBorder="1" applyAlignment="1" applyProtection="1">
      <alignment vertical="center"/>
    </xf>
    <xf numFmtId="164" fontId="4" fillId="0" borderId="46" xfId="0" applyNumberFormat="1" applyFont="1" applyBorder="1" applyAlignment="1" applyProtection="1">
      <alignment vertical="center"/>
    </xf>
    <xf numFmtId="4" fontId="4" fillId="0" borderId="0" xfId="0" applyNumberFormat="1" applyFont="1" applyBorder="1" applyAlignment="1" applyProtection="1">
      <alignment vertical="center"/>
    </xf>
    <xf numFmtId="49" fontId="4" fillId="0" borderId="20" xfId="0" applyNumberFormat="1" applyFont="1" applyBorder="1" applyAlignment="1" applyProtection="1">
      <alignment vertical="center"/>
    </xf>
    <xf numFmtId="164" fontId="4" fillId="0" borderId="1" xfId="0" applyNumberFormat="1" applyFont="1" applyBorder="1" applyAlignment="1" applyProtection="1">
      <alignment horizontal="center" vertical="center"/>
    </xf>
    <xf numFmtId="0" fontId="0" fillId="0" borderId="0" xfId="0" applyAlignment="1" applyProtection="1">
      <alignment vertical="top"/>
    </xf>
    <xf numFmtId="49" fontId="4" fillId="0" borderId="1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4" fillId="0" borderId="18" xfId="0" applyNumberFormat="1" applyFont="1" applyFill="1" applyBorder="1" applyAlignment="1" applyProtection="1">
      <alignment vertical="center"/>
    </xf>
    <xf numFmtId="0" fontId="4" fillId="0" borderId="25" xfId="0" applyFont="1" applyBorder="1" applyAlignment="1" applyProtection="1">
      <alignment horizontal="center" vertical="center"/>
    </xf>
    <xf numFmtId="49" fontId="4" fillId="0" borderId="26" xfId="0" applyNumberFormat="1" applyFont="1" applyBorder="1" applyAlignment="1" applyProtection="1">
      <alignment vertical="center"/>
    </xf>
    <xf numFmtId="49" fontId="4" fillId="0" borderId="27" xfId="0" applyNumberFormat="1" applyFont="1" applyBorder="1" applyAlignment="1" applyProtection="1">
      <alignment vertical="center"/>
    </xf>
    <xf numFmtId="49" fontId="5" fillId="0" borderId="28" xfId="0" applyNumberFormat="1" applyFont="1" applyBorder="1" applyAlignment="1" applyProtection="1">
      <alignment vertical="center"/>
    </xf>
    <xf numFmtId="49" fontId="4" fillId="0" borderId="28" xfId="0" applyNumberFormat="1" applyFont="1" applyBorder="1" applyAlignment="1" applyProtection="1">
      <alignment horizontal="center" vertical="center"/>
    </xf>
    <xf numFmtId="164" fontId="4" fillId="0" borderId="27" xfId="0" applyNumberFormat="1" applyFont="1" applyBorder="1" applyAlignment="1" applyProtection="1">
      <alignment horizontal="center" vertical="center"/>
    </xf>
    <xf numFmtId="0" fontId="4" fillId="2" borderId="23" xfId="0" applyFont="1" applyFill="1" applyBorder="1" applyAlignment="1" applyProtection="1">
      <alignment horizontal="center" vertical="center"/>
    </xf>
    <xf numFmtId="49" fontId="4" fillId="2" borderId="24" xfId="0" applyNumberFormat="1" applyFont="1" applyFill="1" applyBorder="1" applyAlignment="1" applyProtection="1">
      <alignment vertical="center"/>
    </xf>
    <xf numFmtId="49" fontId="4" fillId="2" borderId="4" xfId="0" applyNumberFormat="1" applyFont="1" applyFill="1" applyBorder="1" applyAlignment="1" applyProtection="1">
      <alignment vertical="center"/>
    </xf>
    <xf numFmtId="49" fontId="5" fillId="2" borderId="12" xfId="0" applyNumberFormat="1" applyFont="1" applyFill="1" applyBorder="1" applyAlignment="1" applyProtection="1">
      <alignment vertical="center"/>
    </xf>
    <xf numFmtId="49" fontId="4" fillId="2" borderId="32" xfId="0" applyNumberFormat="1" applyFont="1" applyFill="1" applyBorder="1" applyAlignment="1" applyProtection="1">
      <alignment horizontal="center" vertical="center"/>
    </xf>
    <xf numFmtId="164" fontId="4" fillId="2" borderId="33" xfId="0" applyNumberFormat="1" applyFont="1" applyFill="1" applyBorder="1" applyAlignment="1" applyProtection="1">
      <alignment horizontal="center" vertical="center"/>
    </xf>
    <xf numFmtId="164" fontId="4" fillId="2" borderId="33" xfId="0" applyNumberFormat="1" applyFont="1" applyFill="1" applyBorder="1" applyAlignment="1" applyProtection="1">
      <alignment vertical="center"/>
    </xf>
    <xf numFmtId="164" fontId="4" fillId="2" borderId="34" xfId="0" applyNumberFormat="1" applyFont="1" applyFill="1" applyBorder="1" applyAlignment="1" applyProtection="1">
      <alignment vertical="center"/>
    </xf>
    <xf numFmtId="49" fontId="3" fillId="0" borderId="36" xfId="0" applyNumberFormat="1" applyFont="1" applyBorder="1" applyAlignment="1" applyProtection="1">
      <alignment horizontal="center" vertical="center"/>
    </xf>
    <xf numFmtId="164" fontId="2" fillId="0" borderId="36" xfId="0" applyNumberFormat="1" applyFont="1" applyBorder="1" applyAlignment="1" applyProtection="1">
      <alignment horizontal="center" vertical="center"/>
    </xf>
    <xf numFmtId="164" fontId="2" fillId="0" borderId="40" xfId="0" applyNumberFormat="1" applyFont="1" applyBorder="1" applyAlignment="1" applyProtection="1">
      <alignment vertical="center"/>
    </xf>
    <xf numFmtId="164" fontId="2" fillId="0" borderId="43" xfId="0" applyNumberFormat="1" applyFont="1" applyBorder="1" applyAlignment="1" applyProtection="1">
      <alignment vertical="center"/>
    </xf>
    <xf numFmtId="4" fontId="2" fillId="0" borderId="0" xfId="0" applyNumberFormat="1" applyFont="1" applyBorder="1" applyAlignment="1" applyProtection="1">
      <alignment vertical="center"/>
    </xf>
    <xf numFmtId="0" fontId="0" fillId="0" borderId="0" xfId="0" applyBorder="1" applyProtection="1"/>
    <xf numFmtId="0" fontId="0" fillId="0" borderId="31" xfId="0" applyBorder="1" applyProtection="1"/>
    <xf numFmtId="164" fontId="2" fillId="0" borderId="31" xfId="0" applyNumberFormat="1" applyFont="1" applyBorder="1" applyAlignment="1" applyProtection="1">
      <alignment horizontal="center" vertical="center"/>
    </xf>
    <xf numFmtId="164" fontId="2" fillId="0" borderId="41" xfId="0" applyNumberFormat="1" applyFont="1" applyBorder="1" applyAlignment="1" applyProtection="1">
      <alignment vertical="center"/>
    </xf>
    <xf numFmtId="164" fontId="2" fillId="0" borderId="39" xfId="0" applyNumberFormat="1" applyFont="1" applyBorder="1" applyAlignment="1" applyProtection="1">
      <alignment horizontal="center" vertical="center"/>
    </xf>
    <xf numFmtId="164" fontId="2" fillId="0" borderId="42" xfId="0" applyNumberFormat="1" applyFont="1" applyBorder="1" applyAlignment="1" applyProtection="1">
      <alignment vertical="center"/>
    </xf>
    <xf numFmtId="164" fontId="0" fillId="0" borderId="0" xfId="0" applyNumberFormat="1" applyAlignment="1" applyProtection="1">
      <alignment horizontal="center"/>
    </xf>
    <xf numFmtId="164" fontId="0" fillId="0" borderId="0" xfId="0" applyNumberFormat="1" applyProtection="1"/>
    <xf numFmtId="0" fontId="9" fillId="0" borderId="2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wrapText="1"/>
      <protection locked="0"/>
    </xf>
    <xf numFmtId="49" fontId="5" fillId="0" borderId="1" xfId="0" applyNumberFormat="1" applyFont="1" applyBorder="1" applyAlignment="1" applyProtection="1">
      <alignment vertical="center" wrapText="1"/>
      <protection locked="0"/>
    </xf>
    <xf numFmtId="49" fontId="5" fillId="0" borderId="1" xfId="0" applyNumberFormat="1" applyFont="1" applyBorder="1" applyAlignment="1" applyProtection="1">
      <alignment vertical="center"/>
      <protection locked="0"/>
    </xf>
    <xf numFmtId="0" fontId="5" fillId="0" borderId="1" xfId="0" applyFont="1" applyBorder="1" applyAlignment="1" applyProtection="1">
      <alignment horizontal="left" vertical="center" wrapText="1"/>
      <protection locked="0"/>
    </xf>
    <xf numFmtId="49" fontId="5" fillId="0" borderId="27" xfId="0" applyNumberFormat="1" applyFont="1" applyBorder="1" applyAlignment="1" applyProtection="1">
      <alignment vertical="center"/>
      <protection locked="0"/>
    </xf>
    <xf numFmtId="49" fontId="5" fillId="2" borderId="12" xfId="0" applyNumberFormat="1" applyFont="1" applyFill="1" applyBorder="1" applyAlignment="1" applyProtection="1">
      <alignment vertical="center"/>
      <protection locked="0"/>
    </xf>
    <xf numFmtId="164" fontId="4" fillId="0" borderId="21" xfId="0" applyNumberFormat="1" applyFont="1" applyBorder="1" applyAlignment="1" applyProtection="1">
      <alignment vertical="center"/>
      <protection locked="0"/>
    </xf>
    <xf numFmtId="164" fontId="4" fillId="0" borderId="1" xfId="0" applyNumberFormat="1" applyFont="1" applyBorder="1" applyAlignment="1" applyProtection="1">
      <alignment vertical="center"/>
      <protection locked="0"/>
    </xf>
    <xf numFmtId="164" fontId="4" fillId="0" borderId="27" xfId="0" applyNumberFormat="1" applyFont="1" applyBorder="1" applyAlignment="1" applyProtection="1">
      <alignment vertical="center"/>
      <protection locked="0"/>
    </xf>
    <xf numFmtId="164" fontId="4" fillId="2" borderId="33" xfId="0" applyNumberFormat="1" applyFont="1" applyFill="1" applyBorder="1" applyAlignment="1" applyProtection="1">
      <alignment vertical="center"/>
      <protection locked="0"/>
    </xf>
    <xf numFmtId="164" fontId="2" fillId="0" borderId="36" xfId="0" applyNumberFormat="1" applyFont="1" applyBorder="1" applyAlignment="1" applyProtection="1">
      <alignment vertical="center"/>
      <protection locked="0"/>
    </xf>
    <xf numFmtId="164" fontId="2" fillId="0" borderId="31" xfId="0" applyNumberFormat="1" applyFont="1" applyBorder="1" applyAlignment="1" applyProtection="1">
      <alignment vertical="center"/>
      <protection locked="0"/>
    </xf>
    <xf numFmtId="164" fontId="2" fillId="0" borderId="39" xfId="0" applyNumberFormat="1" applyFont="1" applyBorder="1" applyAlignment="1" applyProtection="1">
      <alignment vertical="center"/>
      <protection locked="0"/>
    </xf>
    <xf numFmtId="164" fontId="0" fillId="0" borderId="0" xfId="0" applyNumberFormat="1" applyProtection="1">
      <protection locked="0"/>
    </xf>
    <xf numFmtId="164" fontId="2" fillId="0" borderId="43" xfId="0" applyNumberFormat="1" applyFont="1" applyBorder="1" applyAlignment="1" applyProtection="1">
      <alignment vertical="center"/>
      <protection locked="0"/>
    </xf>
    <xf numFmtId="49" fontId="2" fillId="0" borderId="35" xfId="0" applyNumberFormat="1" applyFont="1" applyBorder="1" applyAlignment="1" applyProtection="1">
      <alignment horizontal="left" vertical="center"/>
    </xf>
    <xf numFmtId="49" fontId="2" fillId="0" borderId="36" xfId="0" applyNumberFormat="1" applyFont="1" applyBorder="1" applyAlignment="1" applyProtection="1">
      <alignment horizontal="left" vertical="center"/>
    </xf>
    <xf numFmtId="49" fontId="2" fillId="0" borderId="37" xfId="0" applyNumberFormat="1" applyFont="1" applyBorder="1" applyAlignment="1" applyProtection="1">
      <alignment horizontal="left" vertical="center"/>
    </xf>
    <xf numFmtId="49" fontId="2" fillId="0" borderId="31" xfId="0" applyNumberFormat="1" applyFont="1" applyBorder="1" applyAlignment="1" applyProtection="1">
      <alignment horizontal="left" vertical="center"/>
    </xf>
    <xf numFmtId="49" fontId="2" fillId="0" borderId="38" xfId="0" applyNumberFormat="1" applyFont="1" applyBorder="1" applyAlignment="1" applyProtection="1">
      <alignment horizontal="left" vertical="center"/>
    </xf>
    <xf numFmtId="49" fontId="2" fillId="0" borderId="39" xfId="0" applyNumberFormat="1" applyFont="1" applyBorder="1" applyAlignment="1" applyProtection="1">
      <alignment horizontal="left" vertical="center"/>
    </xf>
    <xf numFmtId="0" fontId="17" fillId="0" borderId="17" xfId="0" applyFont="1" applyBorder="1" applyAlignment="1" applyProtection="1">
      <alignment horizontal="center" vertical="center"/>
    </xf>
    <xf numFmtId="0" fontId="5" fillId="0" borderId="2" xfId="0" applyFont="1" applyBorder="1" applyAlignment="1" applyProtection="1">
      <alignment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9" fillId="0" borderId="4" xfId="0" applyFont="1" applyBorder="1" applyAlignment="1" applyProtection="1">
      <alignment vertical="center" wrapText="1"/>
    </xf>
    <xf numFmtId="49" fontId="5" fillId="0" borderId="2" xfId="0" applyNumberFormat="1" applyFont="1" applyBorder="1" applyAlignment="1" applyProtection="1">
      <alignment vertical="center" wrapText="1"/>
    </xf>
    <xf numFmtId="0" fontId="5" fillId="0" borderId="2" xfId="0" applyFont="1" applyBorder="1" applyAlignment="1" applyProtection="1">
      <alignment horizontal="left" vertical="center" wrapText="1"/>
    </xf>
    <xf numFmtId="0" fontId="8" fillId="0" borderId="4" xfId="0" applyFont="1" applyBorder="1" applyAlignment="1" applyProtection="1">
      <alignment vertical="center" wrapText="1"/>
    </xf>
    <xf numFmtId="0" fontId="8" fillId="0" borderId="3" xfId="0" applyFont="1" applyBorder="1" applyAlignment="1" applyProtection="1">
      <alignment vertical="center" wrapText="1"/>
    </xf>
    <xf numFmtId="0" fontId="8" fillId="0" borderId="45" xfId="0" applyFont="1" applyBorder="1" applyAlignment="1" applyProtection="1">
      <alignment vertical="center" wrapText="1"/>
    </xf>
    <xf numFmtId="0" fontId="15" fillId="0" borderId="9" xfId="0" applyFont="1" applyBorder="1" applyAlignment="1" applyProtection="1">
      <alignment vertical="center" wrapText="1"/>
    </xf>
    <xf numFmtId="49" fontId="5" fillId="0" borderId="45" xfId="0" applyNumberFormat="1"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49" fontId="2" fillId="0" borderId="35" xfId="0" applyNumberFormat="1" applyFont="1" applyBorder="1" applyAlignment="1">
      <alignment horizontal="left" vertical="center"/>
    </xf>
    <xf numFmtId="49" fontId="2" fillId="0" borderId="36" xfId="0" applyNumberFormat="1" applyFont="1" applyBorder="1" applyAlignment="1">
      <alignment horizontal="left" vertical="center"/>
    </xf>
    <xf numFmtId="49" fontId="2" fillId="0" borderId="37" xfId="0" applyNumberFormat="1" applyFont="1" applyBorder="1" applyAlignment="1">
      <alignment horizontal="left" vertical="center"/>
    </xf>
    <xf numFmtId="49" fontId="2" fillId="0" borderId="31" xfId="0" applyNumberFormat="1" applyFont="1" applyBorder="1" applyAlignment="1">
      <alignment horizontal="left" vertical="center"/>
    </xf>
    <xf numFmtId="49" fontId="2" fillId="0" borderId="38" xfId="0" applyNumberFormat="1" applyFont="1" applyBorder="1" applyAlignment="1">
      <alignment horizontal="left" vertical="center"/>
    </xf>
    <xf numFmtId="49" fontId="2" fillId="0" borderId="39" xfId="0" applyNumberFormat="1" applyFont="1" applyBorder="1" applyAlignment="1">
      <alignment horizontal="left" vertical="center"/>
    </xf>
    <xf numFmtId="0" fontId="0" fillId="0" borderId="12" xfId="0" applyFont="1" applyBorder="1" applyAlignment="1" applyProtection="1">
      <alignment vertical="center" wrapText="1"/>
    </xf>
    <xf numFmtId="49" fontId="2" fillId="0" borderId="47" xfId="0" applyNumberFormat="1" applyFont="1" applyBorder="1" applyAlignment="1">
      <alignment horizontal="left" vertical="center"/>
    </xf>
    <xf numFmtId="49" fontId="2" fillId="0" borderId="48" xfId="0" applyNumberFormat="1" applyFont="1" applyBorder="1" applyAlignment="1">
      <alignment horizontal="left" vertical="center"/>
    </xf>
    <xf numFmtId="0" fontId="9" fillId="0" borderId="2" xfId="0" applyFont="1" applyBorder="1" applyAlignment="1" applyProtection="1">
      <alignment vertical="center" wrapText="1"/>
    </xf>
    <xf numFmtId="0" fontId="11" fillId="0" borderId="2" xfId="0" applyFont="1" applyBorder="1" applyAlignment="1" applyProtection="1">
      <alignment vertical="center" wrapText="1"/>
    </xf>
    <xf numFmtId="0" fontId="5" fillId="0" borderId="2" xfId="0" applyFont="1" applyBorder="1" applyAlignment="1" applyProtection="1">
      <alignment vertical="center"/>
    </xf>
    <xf numFmtId="0" fontId="10" fillId="0" borderId="4" xfId="0" applyFont="1" applyBorder="1" applyAlignment="1" applyProtection="1">
      <alignment vertical="center"/>
    </xf>
    <xf numFmtId="0" fontId="10" fillId="0" borderId="3" xfId="0" applyFont="1" applyBorder="1" applyAlignment="1" applyProtection="1">
      <alignment vertical="center"/>
    </xf>
    <xf numFmtId="49" fontId="2" fillId="0" borderId="47" xfId="0" applyNumberFormat="1" applyFont="1" applyBorder="1" applyAlignment="1" applyProtection="1">
      <alignment horizontal="left" vertical="center"/>
    </xf>
    <xf numFmtId="49" fontId="2" fillId="0" borderId="48" xfId="0" applyNumberFormat="1" applyFont="1" applyBorder="1" applyAlignment="1" applyProtection="1">
      <alignment horizontal="left" vertical="center"/>
    </xf>
    <xf numFmtId="0" fontId="5" fillId="0" borderId="1" xfId="0" applyFont="1" applyBorder="1" applyAlignment="1" applyProtection="1">
      <alignment vertical="center" wrapText="1"/>
    </xf>
    <xf numFmtId="0" fontId="0" fillId="0" borderId="1" xfId="0" applyBorder="1" applyAlignment="1" applyProtection="1">
      <alignment vertical="center" wrapText="1"/>
    </xf>
    <xf numFmtId="49" fontId="5" fillId="0" borderId="1" xfId="0" applyNumberFormat="1" applyFont="1" applyFill="1" applyBorder="1" applyAlignment="1" applyProtection="1">
      <alignment horizontal="left" vertical="center" wrapText="1"/>
    </xf>
    <xf numFmtId="0" fontId="8" fillId="0" borderId="1" xfId="0" applyFont="1" applyBorder="1" applyAlignment="1" applyProtection="1">
      <alignment vertical="center" wrapText="1"/>
    </xf>
    <xf numFmtId="0" fontId="8" fillId="0" borderId="2" xfId="0" applyFont="1" applyBorder="1" applyAlignment="1" applyProtection="1">
      <alignment vertical="center" wrapText="1"/>
    </xf>
    <xf numFmtId="49" fontId="7" fillId="0" borderId="2" xfId="0" applyNumberFormat="1" applyFont="1" applyFill="1"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3" xfId="0" applyBorder="1" applyAlignment="1" applyProtection="1">
      <alignment horizontal="left" vertical="center" wrapText="1"/>
    </xf>
    <xf numFmtId="49" fontId="7" fillId="0" borderId="1" xfId="0" applyNumberFormat="1" applyFont="1" applyFill="1" applyBorder="1" applyAlignment="1" applyProtection="1">
      <alignment vertical="center" wrapText="1"/>
    </xf>
    <xf numFmtId="49" fontId="5" fillId="0" borderId="2" xfId="0" applyNumberFormat="1" applyFont="1" applyFill="1" applyBorder="1" applyAlignment="1" applyProtection="1">
      <alignment horizontal="left" vertical="center" wrapText="1"/>
    </xf>
    <xf numFmtId="49" fontId="5" fillId="0" borderId="1" xfId="0" applyNumberFormat="1" applyFont="1" applyBorder="1" applyAlignment="1" applyProtection="1">
      <alignment vertical="center" wrapText="1"/>
    </xf>
    <xf numFmtId="0" fontId="17" fillId="0" borderId="53" xfId="0" applyFont="1" applyBorder="1" applyAlignment="1" applyProtection="1">
      <alignment horizontal="center" vertical="center"/>
    </xf>
    <xf numFmtId="49" fontId="20" fillId="0" borderId="54" xfId="0" applyNumberFormat="1" applyFont="1" applyBorder="1" applyAlignment="1" applyProtection="1">
      <alignment horizontal="center" vertical="center" wrapText="1"/>
    </xf>
    <xf numFmtId="49" fontId="20" fillId="0" borderId="55" xfId="0" applyNumberFormat="1" applyFont="1" applyBorder="1" applyAlignment="1" applyProtection="1">
      <alignment horizontal="center" vertical="center" wrapText="1"/>
    </xf>
    <xf numFmtId="49" fontId="20" fillId="0" borderId="11" xfId="0" applyNumberFormat="1" applyFont="1" applyBorder="1" applyAlignment="1" applyProtection="1">
      <alignment horizontal="center" vertical="center" wrapText="1"/>
    </xf>
    <xf numFmtId="49" fontId="20" fillId="0" borderId="56"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0" fillId="0" borderId="57" xfId="0" applyNumberFormat="1" applyFont="1" applyBorder="1" applyAlignment="1" applyProtection="1">
      <alignment horizontal="center" vertical="center" wrapText="1"/>
    </xf>
    <xf numFmtId="49" fontId="20" fillId="0" borderId="53" xfId="0" applyNumberFormat="1" applyFont="1" applyBorder="1" applyAlignment="1" applyProtection="1">
      <alignment horizontal="center" vertical="center" wrapText="1"/>
    </xf>
    <xf numFmtId="49" fontId="20" fillId="0" borderId="13" xfId="0" applyNumberFormat="1" applyFont="1" applyBorder="1" applyAlignment="1" applyProtection="1">
      <alignment horizontal="center" vertical="center" wrapText="1"/>
    </xf>
    <xf numFmtId="165" fontId="2" fillId="0" borderId="1" xfId="0" applyNumberFormat="1" applyFont="1" applyBorder="1" applyAlignment="1" applyProtection="1">
      <alignment horizontal="center" vertical="center"/>
    </xf>
  </cellXfs>
  <cellStyles count="2">
    <cellStyle name="Hypertextové prepojenie" xfId="1" builtinId="8"/>
    <cellStyle name="Normálna"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treetkolor.sk/streetkolor-sk/eshop/0/0/5/788-Lestiaca-pasta-Perfect-it-III-Ultra-Fine-5038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3"/>
  <sheetViews>
    <sheetView tabSelected="1" view="pageLayout" zoomScaleNormal="100" workbookViewId="0">
      <selection sqref="A1:K1"/>
    </sheetView>
  </sheetViews>
  <sheetFormatPr defaultRowHeight="15" x14ac:dyDescent="0.25"/>
  <cols>
    <col min="1" max="1" width="9.140625" style="156"/>
    <col min="2" max="2" width="9.140625" style="36"/>
    <col min="3" max="3" width="40.28515625" style="36" customWidth="1"/>
    <col min="4" max="5" width="45.28515625" style="36" customWidth="1"/>
    <col min="6" max="6" width="9.140625" style="36"/>
    <col min="7" max="7" width="13" style="238" customWidth="1"/>
    <col min="8" max="8" width="11" style="239" customWidth="1"/>
    <col min="9" max="9" width="13.5703125" style="239" customWidth="1"/>
    <col min="10" max="10" width="11" style="239" customWidth="1"/>
    <col min="11" max="11" width="14.140625" style="239" customWidth="1"/>
    <col min="12" max="12" width="11" style="36" customWidth="1"/>
    <col min="13" max="16384" width="9.140625" style="36"/>
  </cols>
  <sheetData>
    <row r="1" spans="1:15" ht="33" customHeight="1" thickBot="1" x14ac:dyDescent="0.3">
      <c r="A1" s="263" t="s">
        <v>551</v>
      </c>
      <c r="B1" s="263"/>
      <c r="C1" s="263"/>
      <c r="D1" s="263"/>
      <c r="E1" s="263"/>
      <c r="F1" s="263"/>
      <c r="G1" s="263"/>
      <c r="H1" s="263"/>
      <c r="I1" s="263"/>
      <c r="J1" s="263"/>
      <c r="K1" s="263"/>
      <c r="L1" s="196"/>
    </row>
    <row r="2" spans="1:15" s="201" customFormat="1" ht="68.25" customHeight="1" thickBot="1" x14ac:dyDescent="0.3">
      <c r="A2" s="197" t="s">
        <v>444</v>
      </c>
      <c r="B2" s="38" t="s">
        <v>445</v>
      </c>
      <c r="C2" s="39" t="s">
        <v>459</v>
      </c>
      <c r="D2" s="158" t="s">
        <v>446</v>
      </c>
      <c r="E2" s="158" t="s">
        <v>460</v>
      </c>
      <c r="F2" s="41" t="s">
        <v>44</v>
      </c>
      <c r="G2" s="198" t="s">
        <v>451</v>
      </c>
      <c r="H2" s="199" t="s">
        <v>447</v>
      </c>
      <c r="I2" s="199" t="s">
        <v>450</v>
      </c>
      <c r="J2" s="199" t="s">
        <v>448</v>
      </c>
      <c r="K2" s="199" t="s">
        <v>449</v>
      </c>
      <c r="L2" s="200"/>
    </row>
    <row r="3" spans="1:15" ht="15.75" thickBot="1" x14ac:dyDescent="0.3">
      <c r="A3" s="161" t="s">
        <v>410</v>
      </c>
      <c r="B3" s="162" t="s">
        <v>53</v>
      </c>
      <c r="C3" s="202" t="s">
        <v>311</v>
      </c>
      <c r="D3" s="267" t="s">
        <v>332</v>
      </c>
      <c r="E3" s="240"/>
      <c r="F3" s="48" t="s">
        <v>34</v>
      </c>
      <c r="G3" s="203">
        <v>23</v>
      </c>
      <c r="H3" s="248"/>
      <c r="I3" s="204">
        <f>H3*G3</f>
        <v>0</v>
      </c>
      <c r="J3" s="248"/>
      <c r="K3" s="205">
        <f>I3*1.2</f>
        <v>0</v>
      </c>
      <c r="L3" s="206"/>
    </row>
    <row r="4" spans="1:15" ht="15.75" thickBot="1" x14ac:dyDescent="0.3">
      <c r="A4" s="161" t="s">
        <v>412</v>
      </c>
      <c r="B4" s="45" t="s">
        <v>0</v>
      </c>
      <c r="C4" s="207" t="s">
        <v>310</v>
      </c>
      <c r="D4" s="266"/>
      <c r="E4" s="241"/>
      <c r="F4" s="48" t="s">
        <v>20</v>
      </c>
      <c r="G4" s="208">
        <v>2</v>
      </c>
      <c r="H4" s="249"/>
      <c r="I4" s="204">
        <f t="shared" ref="I4:I35" si="0">H4*G4</f>
        <v>0</v>
      </c>
      <c r="J4" s="249"/>
      <c r="K4" s="205">
        <f t="shared" ref="K4:K35" si="1">I4*1.2</f>
        <v>0</v>
      </c>
      <c r="L4" s="206"/>
    </row>
    <row r="5" spans="1:15" ht="17.25" thickBot="1" x14ac:dyDescent="0.3">
      <c r="A5" s="161" t="s">
        <v>413</v>
      </c>
      <c r="B5" s="45" t="s">
        <v>3</v>
      </c>
      <c r="C5" s="52" t="s">
        <v>292</v>
      </c>
      <c r="D5" s="47" t="s">
        <v>333</v>
      </c>
      <c r="E5" s="242"/>
      <c r="F5" s="48" t="s">
        <v>20</v>
      </c>
      <c r="G5" s="208">
        <v>2</v>
      </c>
      <c r="H5" s="249"/>
      <c r="I5" s="204">
        <f t="shared" si="0"/>
        <v>0</v>
      </c>
      <c r="J5" s="249"/>
      <c r="K5" s="205">
        <f t="shared" si="1"/>
        <v>0</v>
      </c>
      <c r="L5" s="206"/>
      <c r="O5" s="209"/>
    </row>
    <row r="6" spans="1:15" ht="105.75" customHeight="1" thickBot="1" x14ac:dyDescent="0.3">
      <c r="A6" s="161" t="s">
        <v>414</v>
      </c>
      <c r="B6" s="45" t="s">
        <v>56</v>
      </c>
      <c r="C6" s="52" t="s">
        <v>558</v>
      </c>
      <c r="D6" s="47" t="s">
        <v>334</v>
      </c>
      <c r="E6" s="242"/>
      <c r="F6" s="48" t="s">
        <v>31</v>
      </c>
      <c r="G6" s="208">
        <v>10</v>
      </c>
      <c r="H6" s="249"/>
      <c r="I6" s="204">
        <f t="shared" si="0"/>
        <v>0</v>
      </c>
      <c r="J6" s="249"/>
      <c r="K6" s="205">
        <f t="shared" si="1"/>
        <v>0</v>
      </c>
      <c r="L6" s="206"/>
    </row>
    <row r="7" spans="1:15" ht="15.75" thickBot="1" x14ac:dyDescent="0.3">
      <c r="A7" s="161" t="s">
        <v>415</v>
      </c>
      <c r="B7" s="45" t="s">
        <v>59</v>
      </c>
      <c r="C7" s="210" t="s">
        <v>559</v>
      </c>
      <c r="D7" s="268" t="s">
        <v>357</v>
      </c>
      <c r="E7" s="243"/>
      <c r="F7" s="48" t="s">
        <v>31</v>
      </c>
      <c r="G7" s="208">
        <v>10.7</v>
      </c>
      <c r="H7" s="249"/>
      <c r="I7" s="204">
        <f t="shared" si="0"/>
        <v>0</v>
      </c>
      <c r="J7" s="249"/>
      <c r="K7" s="205">
        <f t="shared" si="1"/>
        <v>0</v>
      </c>
      <c r="L7" s="206"/>
    </row>
    <row r="8" spans="1:15" ht="15.75" thickBot="1" x14ac:dyDescent="0.3">
      <c r="A8" s="161" t="s">
        <v>416</v>
      </c>
      <c r="B8" s="45" t="s">
        <v>62</v>
      </c>
      <c r="C8" s="211" t="s">
        <v>560</v>
      </c>
      <c r="D8" s="265"/>
      <c r="E8" s="241"/>
      <c r="F8" s="48" t="s">
        <v>31</v>
      </c>
      <c r="G8" s="208">
        <v>16.3</v>
      </c>
      <c r="H8" s="249"/>
      <c r="I8" s="204">
        <f t="shared" si="0"/>
        <v>0</v>
      </c>
      <c r="J8" s="249"/>
      <c r="K8" s="205">
        <f t="shared" si="1"/>
        <v>0</v>
      </c>
      <c r="L8" s="206"/>
    </row>
    <row r="9" spans="1:15" ht="15.75" thickBot="1" x14ac:dyDescent="0.3">
      <c r="A9" s="161" t="s">
        <v>417</v>
      </c>
      <c r="B9" s="45" t="s">
        <v>65</v>
      </c>
      <c r="C9" s="211" t="s">
        <v>561</v>
      </c>
      <c r="D9" s="265"/>
      <c r="E9" s="241"/>
      <c r="F9" s="48" t="s">
        <v>31</v>
      </c>
      <c r="G9" s="208">
        <v>2</v>
      </c>
      <c r="H9" s="249"/>
      <c r="I9" s="204">
        <f t="shared" si="0"/>
        <v>0</v>
      </c>
      <c r="J9" s="249"/>
      <c r="K9" s="205">
        <f t="shared" si="1"/>
        <v>0</v>
      </c>
      <c r="L9" s="206"/>
    </row>
    <row r="10" spans="1:15" ht="15.75" thickBot="1" x14ac:dyDescent="0.3">
      <c r="A10" s="161" t="s">
        <v>418</v>
      </c>
      <c r="B10" s="45" t="s">
        <v>66</v>
      </c>
      <c r="C10" s="211" t="s">
        <v>562</v>
      </c>
      <c r="D10" s="265"/>
      <c r="E10" s="241"/>
      <c r="F10" s="48" t="s">
        <v>31</v>
      </c>
      <c r="G10" s="208">
        <v>8.5000000000000018</v>
      </c>
      <c r="H10" s="249"/>
      <c r="I10" s="204">
        <f t="shared" si="0"/>
        <v>0</v>
      </c>
      <c r="J10" s="249"/>
      <c r="K10" s="205">
        <f t="shared" si="1"/>
        <v>0</v>
      </c>
      <c r="L10" s="206"/>
    </row>
    <row r="11" spans="1:15" ht="15.75" thickBot="1" x14ac:dyDescent="0.3">
      <c r="A11" s="161" t="s">
        <v>419</v>
      </c>
      <c r="B11" s="45" t="s">
        <v>67</v>
      </c>
      <c r="C11" s="211" t="s">
        <v>563</v>
      </c>
      <c r="D11" s="265"/>
      <c r="E11" s="241"/>
      <c r="F11" s="48" t="s">
        <v>31</v>
      </c>
      <c r="G11" s="208">
        <v>1.7999999999999998</v>
      </c>
      <c r="H11" s="249"/>
      <c r="I11" s="204">
        <f t="shared" si="0"/>
        <v>0</v>
      </c>
      <c r="J11" s="249"/>
      <c r="K11" s="205">
        <f t="shared" si="1"/>
        <v>0</v>
      </c>
      <c r="L11" s="206"/>
    </row>
    <row r="12" spans="1:15" ht="15.75" thickBot="1" x14ac:dyDescent="0.3">
      <c r="A12" s="161" t="s">
        <v>420</v>
      </c>
      <c r="B12" s="45" t="s">
        <v>68</v>
      </c>
      <c r="C12" s="211" t="s">
        <v>564</v>
      </c>
      <c r="D12" s="265"/>
      <c r="E12" s="241"/>
      <c r="F12" s="48" t="s">
        <v>31</v>
      </c>
      <c r="G12" s="208">
        <v>8.5</v>
      </c>
      <c r="H12" s="249"/>
      <c r="I12" s="204">
        <f t="shared" si="0"/>
        <v>0</v>
      </c>
      <c r="J12" s="249"/>
      <c r="K12" s="205">
        <f t="shared" si="1"/>
        <v>0</v>
      </c>
      <c r="L12" s="206"/>
    </row>
    <row r="13" spans="1:15" ht="15.75" thickBot="1" x14ac:dyDescent="0.3">
      <c r="A13" s="161" t="s">
        <v>421</v>
      </c>
      <c r="B13" s="45" t="s">
        <v>71</v>
      </c>
      <c r="C13" s="207" t="s">
        <v>565</v>
      </c>
      <c r="D13" s="266"/>
      <c r="E13" s="241"/>
      <c r="F13" s="48" t="s">
        <v>31</v>
      </c>
      <c r="G13" s="208">
        <v>1.5</v>
      </c>
      <c r="H13" s="249"/>
      <c r="I13" s="204">
        <f t="shared" si="0"/>
        <v>0</v>
      </c>
      <c r="J13" s="249"/>
      <c r="K13" s="205">
        <f t="shared" si="1"/>
        <v>0</v>
      </c>
      <c r="L13" s="206"/>
    </row>
    <row r="14" spans="1:15" ht="15.75" thickBot="1" x14ac:dyDescent="0.3">
      <c r="A14" s="161" t="s">
        <v>422</v>
      </c>
      <c r="B14" s="45" t="s">
        <v>55</v>
      </c>
      <c r="C14" s="210" t="s">
        <v>566</v>
      </c>
      <c r="D14" s="268" t="s">
        <v>41</v>
      </c>
      <c r="E14" s="243"/>
      <c r="F14" s="48" t="s">
        <v>34</v>
      </c>
      <c r="G14" s="208">
        <v>3</v>
      </c>
      <c r="H14" s="249"/>
      <c r="I14" s="204">
        <f t="shared" si="0"/>
        <v>0</v>
      </c>
      <c r="J14" s="249"/>
      <c r="K14" s="205">
        <f t="shared" si="1"/>
        <v>0</v>
      </c>
      <c r="L14" s="206"/>
    </row>
    <row r="15" spans="1:15" ht="27" customHeight="1" thickBot="1" x14ac:dyDescent="0.3">
      <c r="A15" s="161" t="s">
        <v>423</v>
      </c>
      <c r="B15" s="45" t="s">
        <v>69</v>
      </c>
      <c r="C15" s="211" t="s">
        <v>567</v>
      </c>
      <c r="D15" s="266"/>
      <c r="E15" s="241"/>
      <c r="F15" s="48" t="s">
        <v>31</v>
      </c>
      <c r="G15" s="208">
        <v>3</v>
      </c>
      <c r="H15" s="249"/>
      <c r="I15" s="204">
        <f t="shared" si="0"/>
        <v>0</v>
      </c>
      <c r="J15" s="249"/>
      <c r="K15" s="205">
        <f t="shared" si="1"/>
        <v>0</v>
      </c>
      <c r="L15" s="206"/>
    </row>
    <row r="16" spans="1:15" ht="15.75" thickBot="1" x14ac:dyDescent="0.3">
      <c r="A16" s="161" t="s">
        <v>424</v>
      </c>
      <c r="B16" s="45" t="s">
        <v>71</v>
      </c>
      <c r="C16" s="207" t="s">
        <v>568</v>
      </c>
      <c r="D16" s="65" t="s">
        <v>357</v>
      </c>
      <c r="E16" s="244"/>
      <c r="F16" s="48" t="s">
        <v>31</v>
      </c>
      <c r="G16" s="208">
        <v>3.5</v>
      </c>
      <c r="H16" s="249"/>
      <c r="I16" s="204">
        <f t="shared" si="0"/>
        <v>0</v>
      </c>
      <c r="J16" s="249"/>
      <c r="K16" s="205">
        <f t="shared" si="1"/>
        <v>0</v>
      </c>
      <c r="L16" s="206"/>
    </row>
    <row r="17" spans="1:12" ht="15.75" thickBot="1" x14ac:dyDescent="0.3">
      <c r="A17" s="161" t="s">
        <v>425</v>
      </c>
      <c r="B17" s="45" t="s">
        <v>63</v>
      </c>
      <c r="C17" s="210" t="s">
        <v>569</v>
      </c>
      <c r="D17" s="268" t="s">
        <v>338</v>
      </c>
      <c r="E17" s="243"/>
      <c r="F17" s="48" t="s">
        <v>31</v>
      </c>
      <c r="G17" s="208">
        <v>5.9</v>
      </c>
      <c r="H17" s="249"/>
      <c r="I17" s="204">
        <f t="shared" si="0"/>
        <v>0</v>
      </c>
      <c r="J17" s="249"/>
      <c r="K17" s="205">
        <f t="shared" si="1"/>
        <v>0</v>
      </c>
      <c r="L17" s="206"/>
    </row>
    <row r="18" spans="1:12" ht="15.75" thickBot="1" x14ac:dyDescent="0.3">
      <c r="A18" s="161" t="s">
        <v>426</v>
      </c>
      <c r="B18" s="45" t="s">
        <v>60</v>
      </c>
      <c r="C18" s="211" t="s">
        <v>570</v>
      </c>
      <c r="D18" s="265"/>
      <c r="E18" s="241"/>
      <c r="F18" s="48" t="s">
        <v>31</v>
      </c>
      <c r="G18" s="208">
        <v>2.3000000000000003</v>
      </c>
      <c r="H18" s="249"/>
      <c r="I18" s="204">
        <f t="shared" si="0"/>
        <v>0</v>
      </c>
      <c r="J18" s="249"/>
      <c r="K18" s="205">
        <f t="shared" si="1"/>
        <v>0</v>
      </c>
      <c r="L18" s="206"/>
    </row>
    <row r="19" spans="1:12" ht="15.75" thickBot="1" x14ac:dyDescent="0.3">
      <c r="A19" s="161" t="s">
        <v>427</v>
      </c>
      <c r="B19" s="45" t="s">
        <v>70</v>
      </c>
      <c r="C19" s="207" t="s">
        <v>571</v>
      </c>
      <c r="D19" s="266"/>
      <c r="E19" s="241"/>
      <c r="F19" s="48" t="s">
        <v>31</v>
      </c>
      <c r="G19" s="208">
        <v>2</v>
      </c>
      <c r="H19" s="249"/>
      <c r="I19" s="204">
        <f t="shared" si="0"/>
        <v>0</v>
      </c>
      <c r="J19" s="249"/>
      <c r="K19" s="205">
        <f t="shared" si="1"/>
        <v>0</v>
      </c>
      <c r="L19" s="206"/>
    </row>
    <row r="20" spans="1:12" ht="15.75" thickBot="1" x14ac:dyDescent="0.3">
      <c r="A20" s="161" t="s">
        <v>428</v>
      </c>
      <c r="B20" s="45" t="s">
        <v>74</v>
      </c>
      <c r="C20" s="210" t="s">
        <v>286</v>
      </c>
      <c r="D20" s="269" t="s">
        <v>337</v>
      </c>
      <c r="E20" s="245"/>
      <c r="F20" s="48" t="s">
        <v>20</v>
      </c>
      <c r="G20" s="208">
        <v>12</v>
      </c>
      <c r="H20" s="249"/>
      <c r="I20" s="204">
        <f t="shared" si="0"/>
        <v>0</v>
      </c>
      <c r="J20" s="249"/>
      <c r="K20" s="205">
        <f t="shared" si="1"/>
        <v>0</v>
      </c>
      <c r="L20" s="206"/>
    </row>
    <row r="21" spans="1:12" ht="15.75" thickBot="1" x14ac:dyDescent="0.3">
      <c r="A21" s="161" t="s">
        <v>429</v>
      </c>
      <c r="B21" s="45" t="s">
        <v>75</v>
      </c>
      <c r="C21" s="211" t="s">
        <v>287</v>
      </c>
      <c r="D21" s="270"/>
      <c r="E21" s="167"/>
      <c r="F21" s="48" t="s">
        <v>20</v>
      </c>
      <c r="G21" s="208">
        <v>15</v>
      </c>
      <c r="H21" s="249"/>
      <c r="I21" s="204">
        <f t="shared" si="0"/>
        <v>0</v>
      </c>
      <c r="J21" s="249"/>
      <c r="K21" s="205">
        <f t="shared" si="1"/>
        <v>0</v>
      </c>
      <c r="L21" s="206"/>
    </row>
    <row r="22" spans="1:12" ht="15.75" thickBot="1" x14ac:dyDescent="0.3">
      <c r="A22" s="161" t="s">
        <v>430</v>
      </c>
      <c r="B22" s="45" t="s">
        <v>13</v>
      </c>
      <c r="C22" s="211" t="s">
        <v>288</v>
      </c>
      <c r="D22" s="270"/>
      <c r="E22" s="167"/>
      <c r="F22" s="48" t="s">
        <v>31</v>
      </c>
      <c r="G22" s="208">
        <v>8</v>
      </c>
      <c r="H22" s="249"/>
      <c r="I22" s="204">
        <f t="shared" si="0"/>
        <v>0</v>
      </c>
      <c r="J22" s="249"/>
      <c r="K22" s="205">
        <f t="shared" si="1"/>
        <v>0</v>
      </c>
      <c r="L22" s="206"/>
    </row>
    <row r="23" spans="1:12" ht="15.75" thickBot="1" x14ac:dyDescent="0.3">
      <c r="A23" s="161" t="s">
        <v>431</v>
      </c>
      <c r="B23" s="45" t="s">
        <v>57</v>
      </c>
      <c r="C23" s="211" t="s">
        <v>572</v>
      </c>
      <c r="D23" s="270"/>
      <c r="E23" s="167"/>
      <c r="F23" s="48" t="s">
        <v>31</v>
      </c>
      <c r="G23" s="208">
        <v>5</v>
      </c>
      <c r="H23" s="249"/>
      <c r="I23" s="204">
        <f t="shared" si="0"/>
        <v>0</v>
      </c>
      <c r="J23" s="249"/>
      <c r="K23" s="205">
        <f t="shared" si="1"/>
        <v>0</v>
      </c>
      <c r="L23" s="206"/>
    </row>
    <row r="24" spans="1:12" ht="15.75" thickBot="1" x14ac:dyDescent="0.3">
      <c r="A24" s="161" t="s">
        <v>432</v>
      </c>
      <c r="B24" s="45" t="s">
        <v>61</v>
      </c>
      <c r="C24" s="211" t="s">
        <v>573</v>
      </c>
      <c r="D24" s="270"/>
      <c r="E24" s="167"/>
      <c r="F24" s="48" t="s">
        <v>31</v>
      </c>
      <c r="G24" s="208">
        <v>2</v>
      </c>
      <c r="H24" s="249"/>
      <c r="I24" s="204">
        <f t="shared" si="0"/>
        <v>0</v>
      </c>
      <c r="J24" s="249"/>
      <c r="K24" s="205">
        <f t="shared" si="1"/>
        <v>0</v>
      </c>
      <c r="L24" s="206"/>
    </row>
    <row r="25" spans="1:12" ht="15.75" thickBot="1" x14ac:dyDescent="0.3">
      <c r="A25" s="161" t="s">
        <v>433</v>
      </c>
      <c r="B25" s="45" t="s">
        <v>58</v>
      </c>
      <c r="C25" s="211" t="s">
        <v>574</v>
      </c>
      <c r="D25" s="270"/>
      <c r="E25" s="167"/>
      <c r="F25" s="48" t="s">
        <v>34</v>
      </c>
      <c r="G25" s="208">
        <v>65</v>
      </c>
      <c r="H25" s="249"/>
      <c r="I25" s="204">
        <f t="shared" si="0"/>
        <v>0</v>
      </c>
      <c r="J25" s="249"/>
      <c r="K25" s="205">
        <f t="shared" si="1"/>
        <v>0</v>
      </c>
      <c r="L25" s="206"/>
    </row>
    <row r="26" spans="1:12" ht="15.75" thickBot="1" x14ac:dyDescent="0.3">
      <c r="A26" s="161" t="s">
        <v>434</v>
      </c>
      <c r="B26" s="45" t="s">
        <v>4</v>
      </c>
      <c r="C26" s="211" t="s">
        <v>290</v>
      </c>
      <c r="D26" s="270"/>
      <c r="E26" s="167"/>
      <c r="F26" s="48" t="s">
        <v>31</v>
      </c>
      <c r="G26" s="208">
        <v>5</v>
      </c>
      <c r="H26" s="249"/>
      <c r="I26" s="204">
        <f t="shared" si="0"/>
        <v>0</v>
      </c>
      <c r="J26" s="249"/>
      <c r="K26" s="205">
        <f t="shared" si="1"/>
        <v>0</v>
      </c>
      <c r="L26" s="206"/>
    </row>
    <row r="27" spans="1:12" ht="15.75" thickBot="1" x14ac:dyDescent="0.3">
      <c r="A27" s="161" t="s">
        <v>435</v>
      </c>
      <c r="B27" s="45" t="s">
        <v>72</v>
      </c>
      <c r="C27" s="211" t="s">
        <v>285</v>
      </c>
      <c r="D27" s="270"/>
      <c r="E27" s="167"/>
      <c r="F27" s="48" t="s">
        <v>20</v>
      </c>
      <c r="G27" s="208">
        <v>2</v>
      </c>
      <c r="H27" s="249"/>
      <c r="I27" s="204">
        <f t="shared" si="0"/>
        <v>0</v>
      </c>
      <c r="J27" s="249"/>
      <c r="K27" s="205">
        <f t="shared" si="1"/>
        <v>0</v>
      </c>
      <c r="L27" s="206"/>
    </row>
    <row r="28" spans="1:12" ht="15.75" thickBot="1" x14ac:dyDescent="0.3">
      <c r="A28" s="161" t="s">
        <v>436</v>
      </c>
      <c r="B28" s="45" t="s">
        <v>64</v>
      </c>
      <c r="C28" s="211" t="s">
        <v>335</v>
      </c>
      <c r="D28" s="270"/>
      <c r="E28" s="167"/>
      <c r="F28" s="48" t="s">
        <v>31</v>
      </c>
      <c r="G28" s="208">
        <v>3</v>
      </c>
      <c r="H28" s="249"/>
      <c r="I28" s="204">
        <f t="shared" si="0"/>
        <v>0</v>
      </c>
      <c r="J28" s="249"/>
      <c r="K28" s="205">
        <f t="shared" si="1"/>
        <v>0</v>
      </c>
      <c r="L28" s="206"/>
    </row>
    <row r="29" spans="1:12" ht="15.75" thickBot="1" x14ac:dyDescent="0.3">
      <c r="A29" s="161" t="s">
        <v>437</v>
      </c>
      <c r="B29" s="45" t="s">
        <v>76</v>
      </c>
      <c r="C29" s="211" t="s">
        <v>575</v>
      </c>
      <c r="D29" s="270"/>
      <c r="E29" s="167"/>
      <c r="F29" s="48" t="s">
        <v>31</v>
      </c>
      <c r="G29" s="208">
        <v>43</v>
      </c>
      <c r="H29" s="249"/>
      <c r="I29" s="204">
        <f t="shared" si="0"/>
        <v>0</v>
      </c>
      <c r="J29" s="249"/>
      <c r="K29" s="205">
        <f t="shared" si="1"/>
        <v>0</v>
      </c>
      <c r="L29" s="206"/>
    </row>
    <row r="30" spans="1:12" ht="15.75" thickBot="1" x14ac:dyDescent="0.3">
      <c r="A30" s="161" t="s">
        <v>438</v>
      </c>
      <c r="B30" s="45" t="s">
        <v>77</v>
      </c>
      <c r="C30" s="207" t="s">
        <v>289</v>
      </c>
      <c r="D30" s="271"/>
      <c r="E30" s="167"/>
      <c r="F30" s="48" t="s">
        <v>31</v>
      </c>
      <c r="G30" s="208">
        <v>4</v>
      </c>
      <c r="H30" s="249"/>
      <c r="I30" s="204">
        <f t="shared" si="0"/>
        <v>0</v>
      </c>
      <c r="J30" s="249"/>
      <c r="K30" s="205">
        <f t="shared" si="1"/>
        <v>0</v>
      </c>
      <c r="L30" s="206"/>
    </row>
    <row r="31" spans="1:12" ht="15.75" thickBot="1" x14ac:dyDescent="0.3">
      <c r="A31" s="161" t="s">
        <v>439</v>
      </c>
      <c r="B31" s="45" t="s">
        <v>78</v>
      </c>
      <c r="C31" s="212" t="s">
        <v>555</v>
      </c>
      <c r="D31" s="264" t="s">
        <v>359</v>
      </c>
      <c r="E31" s="242"/>
      <c r="F31" s="48" t="s">
        <v>31</v>
      </c>
      <c r="G31" s="208">
        <v>2</v>
      </c>
      <c r="H31" s="249"/>
      <c r="I31" s="204">
        <f t="shared" si="0"/>
        <v>0</v>
      </c>
      <c r="J31" s="249"/>
      <c r="K31" s="205">
        <f t="shared" si="1"/>
        <v>0</v>
      </c>
      <c r="L31" s="206"/>
    </row>
    <row r="32" spans="1:12" ht="15.75" thickBot="1" x14ac:dyDescent="0.3">
      <c r="A32" s="161" t="s">
        <v>440</v>
      </c>
      <c r="B32" s="45" t="s">
        <v>73</v>
      </c>
      <c r="C32" s="211" t="s">
        <v>293</v>
      </c>
      <c r="D32" s="265"/>
      <c r="E32" s="241"/>
      <c r="F32" s="48" t="s">
        <v>20</v>
      </c>
      <c r="G32" s="208">
        <v>1</v>
      </c>
      <c r="H32" s="249"/>
      <c r="I32" s="204">
        <f t="shared" si="0"/>
        <v>0</v>
      </c>
      <c r="J32" s="249"/>
      <c r="K32" s="205">
        <f t="shared" si="1"/>
        <v>0</v>
      </c>
      <c r="L32" s="206"/>
    </row>
    <row r="33" spans="1:31" ht="15.75" thickBot="1" x14ac:dyDescent="0.3">
      <c r="A33" s="161" t="s">
        <v>441</v>
      </c>
      <c r="B33" s="45" t="s">
        <v>12</v>
      </c>
      <c r="C33" s="211" t="s">
        <v>284</v>
      </c>
      <c r="D33" s="265"/>
      <c r="E33" s="241"/>
      <c r="F33" s="48" t="s">
        <v>20</v>
      </c>
      <c r="G33" s="208">
        <v>20</v>
      </c>
      <c r="H33" s="249"/>
      <c r="I33" s="204">
        <f t="shared" si="0"/>
        <v>0</v>
      </c>
      <c r="J33" s="249"/>
      <c r="K33" s="205">
        <f t="shared" si="1"/>
        <v>0</v>
      </c>
      <c r="L33" s="206"/>
    </row>
    <row r="34" spans="1:31" ht="15.75" thickBot="1" x14ac:dyDescent="0.3">
      <c r="A34" s="161" t="s">
        <v>442</v>
      </c>
      <c r="B34" s="45" t="s">
        <v>14</v>
      </c>
      <c r="C34" s="207" t="s">
        <v>291</v>
      </c>
      <c r="D34" s="266"/>
      <c r="E34" s="241"/>
      <c r="F34" s="48" t="s">
        <v>20</v>
      </c>
      <c r="G34" s="208">
        <v>5</v>
      </c>
      <c r="H34" s="249"/>
      <c r="I34" s="204">
        <f t="shared" si="0"/>
        <v>0</v>
      </c>
      <c r="J34" s="249"/>
      <c r="K34" s="205">
        <f t="shared" si="1"/>
        <v>0</v>
      </c>
      <c r="L34" s="206"/>
    </row>
    <row r="35" spans="1:31" ht="15.75" thickBot="1" x14ac:dyDescent="0.3">
      <c r="A35" s="213" t="s">
        <v>443</v>
      </c>
      <c r="B35" s="214" t="s">
        <v>94</v>
      </c>
      <c r="C35" s="215" t="s">
        <v>542</v>
      </c>
      <c r="D35" s="216" t="s">
        <v>358</v>
      </c>
      <c r="E35" s="246"/>
      <c r="F35" s="217" t="s">
        <v>20</v>
      </c>
      <c r="G35" s="218">
        <v>20</v>
      </c>
      <c r="H35" s="250"/>
      <c r="I35" s="204">
        <f t="shared" si="0"/>
        <v>0</v>
      </c>
      <c r="J35" s="250"/>
      <c r="K35" s="205">
        <f t="shared" si="1"/>
        <v>0</v>
      </c>
      <c r="L35" s="206"/>
    </row>
    <row r="36" spans="1:31" x14ac:dyDescent="0.25">
      <c r="A36" s="219"/>
      <c r="B36" s="220"/>
      <c r="C36" s="221"/>
      <c r="D36" s="222"/>
      <c r="E36" s="247"/>
      <c r="F36" s="223"/>
      <c r="G36" s="224"/>
      <c r="H36" s="251"/>
      <c r="I36" s="225"/>
      <c r="J36" s="251"/>
      <c r="K36" s="226"/>
      <c r="L36" s="206"/>
    </row>
    <row r="37" spans="1:31" s="233" customFormat="1" x14ac:dyDescent="0.25">
      <c r="A37" s="257" t="s">
        <v>452</v>
      </c>
      <c r="B37" s="258"/>
      <c r="C37" s="258"/>
      <c r="D37" s="258"/>
      <c r="E37" s="194"/>
      <c r="F37" s="227"/>
      <c r="G37" s="228"/>
      <c r="H37" s="252"/>
      <c r="I37" s="229"/>
      <c r="J37" s="256"/>
      <c r="K37" s="230"/>
      <c r="L37" s="231"/>
      <c r="M37" s="232"/>
      <c r="N37" s="232"/>
      <c r="O37" s="232"/>
      <c r="P37" s="232"/>
      <c r="Q37" s="232"/>
      <c r="R37" s="232"/>
      <c r="S37" s="232"/>
      <c r="T37" s="232"/>
      <c r="U37" s="232"/>
      <c r="V37" s="232"/>
      <c r="W37" s="232"/>
      <c r="X37" s="232"/>
      <c r="Y37" s="232"/>
      <c r="Z37" s="232"/>
      <c r="AA37" s="232"/>
      <c r="AB37" s="232"/>
      <c r="AC37" s="232"/>
      <c r="AD37" s="232"/>
      <c r="AE37" s="232"/>
    </row>
    <row r="38" spans="1:31" s="233" customFormat="1" x14ac:dyDescent="0.25">
      <c r="A38" s="259" t="s">
        <v>448</v>
      </c>
      <c r="B38" s="260"/>
      <c r="C38" s="260"/>
      <c r="D38" s="260"/>
      <c r="E38" s="152"/>
      <c r="F38" s="92"/>
      <c r="G38" s="234"/>
      <c r="H38" s="253"/>
      <c r="I38" s="235"/>
      <c r="J38" s="256"/>
      <c r="K38" s="230"/>
      <c r="L38" s="231"/>
      <c r="M38" s="232"/>
      <c r="N38" s="232"/>
      <c r="O38" s="232"/>
      <c r="P38" s="232"/>
      <c r="Q38" s="232"/>
      <c r="R38" s="232"/>
      <c r="S38" s="232"/>
      <c r="T38" s="232"/>
      <c r="U38" s="232"/>
      <c r="V38" s="232"/>
      <c r="W38" s="232"/>
      <c r="X38" s="232"/>
      <c r="Y38" s="232"/>
      <c r="Z38" s="232"/>
      <c r="AA38" s="232"/>
      <c r="AB38" s="232"/>
      <c r="AC38" s="232"/>
      <c r="AD38" s="232"/>
      <c r="AE38" s="232"/>
    </row>
    <row r="39" spans="1:31" s="233" customFormat="1" x14ac:dyDescent="0.25">
      <c r="A39" s="261" t="s">
        <v>453</v>
      </c>
      <c r="B39" s="262"/>
      <c r="C39" s="262"/>
      <c r="D39" s="262"/>
      <c r="E39" s="153"/>
      <c r="F39" s="96"/>
      <c r="G39" s="236"/>
      <c r="H39" s="254"/>
      <c r="I39" s="237"/>
      <c r="J39" s="256"/>
      <c r="K39" s="230"/>
      <c r="L39" s="231"/>
      <c r="M39" s="232"/>
      <c r="N39" s="232"/>
      <c r="O39" s="232"/>
      <c r="P39" s="232"/>
      <c r="Q39" s="232"/>
      <c r="R39" s="232"/>
      <c r="S39" s="232"/>
      <c r="T39" s="232"/>
      <c r="U39" s="232"/>
      <c r="V39" s="232"/>
      <c r="W39" s="232"/>
      <c r="X39" s="232"/>
      <c r="Y39" s="232"/>
      <c r="Z39" s="232"/>
      <c r="AA39" s="232"/>
      <c r="AB39" s="232"/>
      <c r="AC39" s="232"/>
      <c r="AD39" s="232"/>
      <c r="AE39" s="232"/>
    </row>
    <row r="40" spans="1:31" x14ac:dyDescent="0.25">
      <c r="A40" s="156" t="s">
        <v>457</v>
      </c>
      <c r="E40" s="154"/>
      <c r="H40" s="255"/>
      <c r="J40" s="255"/>
    </row>
    <row r="41" spans="1:31" x14ac:dyDescent="0.25">
      <c r="A41" s="156" t="s">
        <v>454</v>
      </c>
      <c r="E41" s="154"/>
      <c r="H41" s="255"/>
      <c r="J41" s="255"/>
    </row>
    <row r="42" spans="1:31" x14ac:dyDescent="0.25">
      <c r="A42" s="156" t="s">
        <v>455</v>
      </c>
      <c r="E42" s="154"/>
      <c r="H42" s="255"/>
      <c r="J42" s="255"/>
    </row>
    <row r="43" spans="1:31" x14ac:dyDescent="0.25">
      <c r="A43" s="156" t="s">
        <v>456</v>
      </c>
      <c r="E43" s="154"/>
      <c r="H43" s="255"/>
      <c r="J43" s="255"/>
    </row>
  </sheetData>
  <mergeCells count="10">
    <mergeCell ref="A37:D37"/>
    <mergeCell ref="A38:D38"/>
    <mergeCell ref="A39:D39"/>
    <mergeCell ref="A1:K1"/>
    <mergeCell ref="D31:D34"/>
    <mergeCell ref="D3:D4"/>
    <mergeCell ref="D7:D13"/>
    <mergeCell ref="D14:D15"/>
    <mergeCell ref="D17:D19"/>
    <mergeCell ref="D20:D30"/>
  </mergeCells>
  <phoneticPr fontId="16" type="noConversion"/>
  <pageMargins left="0.7" right="0.7" top="0.75" bottom="0.75" header="0.3" footer="0.3"/>
  <pageSetup paperSize="9" scale="59" orientation="landscape" r:id="rId1"/>
  <headerFooter>
    <oddHeader xml:space="preserve">&amp;Csúťaž "Náterové hmoty a ostatný pomocný materiál" zo 17.4.2020 
Vyhlasovateľ: Dopravný podnik mesta Žiliny s.r.o.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4"/>
  <sheetViews>
    <sheetView view="pageLayout" zoomScaleNormal="100" workbookViewId="0">
      <selection sqref="A1:K1"/>
    </sheetView>
  </sheetViews>
  <sheetFormatPr defaultRowHeight="15" x14ac:dyDescent="0.25"/>
  <cols>
    <col min="1" max="1" width="7.140625" style="4" customWidth="1"/>
    <col min="3" max="3" width="36.28515625" customWidth="1"/>
    <col min="4" max="5" width="41" style="2" customWidth="1"/>
    <col min="7" max="7" width="13.85546875" style="5" customWidth="1"/>
    <col min="8" max="8" width="13.140625" style="33" customWidth="1"/>
    <col min="9" max="9" width="13.7109375" style="33" customWidth="1"/>
    <col min="10" max="10" width="9.42578125" style="33" customWidth="1"/>
    <col min="11" max="11" width="14" style="33" customWidth="1"/>
  </cols>
  <sheetData>
    <row r="1" spans="1:11" s="15" customFormat="1" ht="39.75" customHeight="1" thickBot="1" x14ac:dyDescent="0.3">
      <c r="A1" s="263" t="s">
        <v>552</v>
      </c>
      <c r="B1" s="263"/>
      <c r="C1" s="263"/>
      <c r="D1" s="263"/>
      <c r="E1" s="263"/>
      <c r="F1" s="263"/>
      <c r="G1" s="263"/>
      <c r="H1" s="263"/>
      <c r="I1" s="263"/>
      <c r="J1" s="263"/>
      <c r="K1" s="263"/>
    </row>
    <row r="2" spans="1:11" s="1" customFormat="1" ht="69.75" customHeight="1" thickBot="1" x14ac:dyDescent="0.3">
      <c r="A2" s="178" t="s">
        <v>444</v>
      </c>
      <c r="B2" s="38" t="s">
        <v>458</v>
      </c>
      <c r="C2" s="39" t="s">
        <v>459</v>
      </c>
      <c r="D2" s="158" t="s">
        <v>446</v>
      </c>
      <c r="E2" s="158" t="s">
        <v>460</v>
      </c>
      <c r="F2" s="41" t="s">
        <v>44</v>
      </c>
      <c r="G2" s="179" t="s">
        <v>451</v>
      </c>
      <c r="H2" s="43" t="s">
        <v>447</v>
      </c>
      <c r="I2" s="43" t="s">
        <v>450</v>
      </c>
      <c r="J2" s="43" t="s">
        <v>448</v>
      </c>
      <c r="K2" s="43" t="s">
        <v>449</v>
      </c>
    </row>
    <row r="3" spans="1:11" ht="17.25" thickBot="1" x14ac:dyDescent="0.3">
      <c r="A3" s="161" t="s">
        <v>410</v>
      </c>
      <c r="B3" s="162" t="s">
        <v>11</v>
      </c>
      <c r="C3" s="163" t="s">
        <v>275</v>
      </c>
      <c r="D3" s="55" t="s">
        <v>39</v>
      </c>
      <c r="E3" s="187"/>
      <c r="F3" s="48" t="s">
        <v>20</v>
      </c>
      <c r="G3" s="164">
        <v>43</v>
      </c>
      <c r="H3" s="102"/>
      <c r="I3" s="50">
        <f>H3*G3</f>
        <v>0</v>
      </c>
      <c r="J3" s="102"/>
      <c r="K3" s="51">
        <f>I3*1.2</f>
        <v>0</v>
      </c>
    </row>
    <row r="4" spans="1:11" ht="17.25" thickBot="1" x14ac:dyDescent="0.3">
      <c r="A4" s="161" t="s">
        <v>411</v>
      </c>
      <c r="B4" s="45" t="s">
        <v>156</v>
      </c>
      <c r="C4" s="52" t="s">
        <v>321</v>
      </c>
      <c r="D4" s="53" t="s">
        <v>322</v>
      </c>
      <c r="E4" s="167"/>
      <c r="F4" s="48" t="s">
        <v>20</v>
      </c>
      <c r="G4" s="49">
        <v>0.65</v>
      </c>
      <c r="H4" s="103"/>
      <c r="I4" s="50">
        <f t="shared" ref="I4:I26" si="0">H4*G4</f>
        <v>0</v>
      </c>
      <c r="J4" s="103"/>
      <c r="K4" s="51">
        <f t="shared" ref="K4:K26" si="1">I4*1.2</f>
        <v>0</v>
      </c>
    </row>
    <row r="5" spans="1:11" ht="15.75" thickBot="1" x14ac:dyDescent="0.3">
      <c r="A5" s="161" t="s">
        <v>413</v>
      </c>
      <c r="B5" s="45" t="s">
        <v>157</v>
      </c>
      <c r="C5" s="52" t="s">
        <v>276</v>
      </c>
      <c r="D5" s="272" t="s">
        <v>320</v>
      </c>
      <c r="E5" s="167"/>
      <c r="F5" s="48" t="s">
        <v>20</v>
      </c>
      <c r="G5" s="49">
        <v>1</v>
      </c>
      <c r="H5" s="103"/>
      <c r="I5" s="50">
        <f t="shared" si="0"/>
        <v>0</v>
      </c>
      <c r="J5" s="103"/>
      <c r="K5" s="51">
        <f t="shared" si="1"/>
        <v>0</v>
      </c>
    </row>
    <row r="6" spans="1:11" ht="15.75" thickBot="1" x14ac:dyDescent="0.3">
      <c r="A6" s="161" t="s">
        <v>414</v>
      </c>
      <c r="B6" s="45" t="s">
        <v>158</v>
      </c>
      <c r="C6" s="52" t="s">
        <v>159</v>
      </c>
      <c r="D6" s="273"/>
      <c r="E6" s="188"/>
      <c r="F6" s="48" t="s">
        <v>20</v>
      </c>
      <c r="G6" s="49">
        <v>2</v>
      </c>
      <c r="H6" s="103"/>
      <c r="I6" s="50">
        <f t="shared" si="0"/>
        <v>0</v>
      </c>
      <c r="J6" s="103"/>
      <c r="K6" s="51">
        <f t="shared" si="1"/>
        <v>0</v>
      </c>
    </row>
    <row r="7" spans="1:11" ht="17.25" thickBot="1" x14ac:dyDescent="0.3">
      <c r="A7" s="161" t="s">
        <v>415</v>
      </c>
      <c r="B7" s="45" t="s">
        <v>160</v>
      </c>
      <c r="C7" s="52" t="s">
        <v>161</v>
      </c>
      <c r="D7" s="165" t="s">
        <v>319</v>
      </c>
      <c r="E7" s="167"/>
      <c r="F7" s="48" t="s">
        <v>20</v>
      </c>
      <c r="G7" s="49">
        <v>1</v>
      </c>
      <c r="H7" s="103"/>
      <c r="I7" s="50">
        <f t="shared" si="0"/>
        <v>0</v>
      </c>
      <c r="J7" s="103"/>
      <c r="K7" s="51">
        <f t="shared" si="1"/>
        <v>0</v>
      </c>
    </row>
    <row r="8" spans="1:11" ht="15.75" thickBot="1" x14ac:dyDescent="0.3">
      <c r="A8" s="161" t="s">
        <v>416</v>
      </c>
      <c r="B8" s="45" t="s">
        <v>162</v>
      </c>
      <c r="C8" s="52" t="s">
        <v>163</v>
      </c>
      <c r="D8" s="53" t="s">
        <v>318</v>
      </c>
      <c r="E8" s="167"/>
      <c r="F8" s="48" t="s">
        <v>20</v>
      </c>
      <c r="G8" s="49">
        <v>1</v>
      </c>
      <c r="H8" s="103"/>
      <c r="I8" s="50">
        <f t="shared" si="0"/>
        <v>0</v>
      </c>
      <c r="J8" s="103"/>
      <c r="K8" s="51">
        <f t="shared" si="1"/>
        <v>0</v>
      </c>
    </row>
    <row r="9" spans="1:11" ht="15.75" thickBot="1" x14ac:dyDescent="0.3">
      <c r="A9" s="161" t="s">
        <v>417</v>
      </c>
      <c r="B9" s="45" t="s">
        <v>7</v>
      </c>
      <c r="C9" s="52" t="s">
        <v>277</v>
      </c>
      <c r="D9" s="274" t="s">
        <v>43</v>
      </c>
      <c r="E9" s="189"/>
      <c r="F9" s="48" t="s">
        <v>20</v>
      </c>
      <c r="G9" s="49">
        <v>125</v>
      </c>
      <c r="H9" s="103"/>
      <c r="I9" s="50">
        <f t="shared" si="0"/>
        <v>0</v>
      </c>
      <c r="J9" s="103"/>
      <c r="K9" s="51">
        <f t="shared" si="1"/>
        <v>0</v>
      </c>
    </row>
    <row r="10" spans="1:11" ht="15.75" thickBot="1" x14ac:dyDescent="0.3">
      <c r="A10" s="161" t="s">
        <v>418</v>
      </c>
      <c r="B10" s="45" t="s">
        <v>164</v>
      </c>
      <c r="C10" s="52" t="s">
        <v>273</v>
      </c>
      <c r="D10" s="275"/>
      <c r="E10" s="190"/>
      <c r="F10" s="48" t="s">
        <v>20</v>
      </c>
      <c r="G10" s="49">
        <v>9</v>
      </c>
      <c r="H10" s="103"/>
      <c r="I10" s="50">
        <f t="shared" si="0"/>
        <v>0</v>
      </c>
      <c r="J10" s="103"/>
      <c r="K10" s="51">
        <f t="shared" si="1"/>
        <v>0</v>
      </c>
    </row>
    <row r="11" spans="1:11" ht="15.75" thickBot="1" x14ac:dyDescent="0.3">
      <c r="A11" s="161" t="s">
        <v>419</v>
      </c>
      <c r="B11" s="45" t="s">
        <v>165</v>
      </c>
      <c r="C11" s="52" t="s">
        <v>278</v>
      </c>
      <c r="D11" s="275"/>
      <c r="E11" s="190"/>
      <c r="F11" s="48" t="s">
        <v>20</v>
      </c>
      <c r="G11" s="49">
        <v>6</v>
      </c>
      <c r="H11" s="103"/>
      <c r="I11" s="50">
        <f t="shared" si="0"/>
        <v>0</v>
      </c>
      <c r="J11" s="103"/>
      <c r="K11" s="51">
        <f t="shared" si="1"/>
        <v>0</v>
      </c>
    </row>
    <row r="12" spans="1:11" ht="15.75" thickBot="1" x14ac:dyDescent="0.3">
      <c r="A12" s="161" t="s">
        <v>420</v>
      </c>
      <c r="B12" s="45" t="s">
        <v>166</v>
      </c>
      <c r="C12" s="52" t="s">
        <v>279</v>
      </c>
      <c r="D12" s="275"/>
      <c r="E12" s="190"/>
      <c r="F12" s="48" t="s">
        <v>20</v>
      </c>
      <c r="G12" s="49">
        <v>3</v>
      </c>
      <c r="H12" s="103"/>
      <c r="I12" s="50">
        <f t="shared" si="0"/>
        <v>0</v>
      </c>
      <c r="J12" s="103"/>
      <c r="K12" s="51">
        <f t="shared" si="1"/>
        <v>0</v>
      </c>
    </row>
    <row r="13" spans="1:11" ht="15.75" thickBot="1" x14ac:dyDescent="0.3">
      <c r="A13" s="161" t="s">
        <v>421</v>
      </c>
      <c r="B13" s="45" t="s">
        <v>167</v>
      </c>
      <c r="C13" s="52" t="s">
        <v>274</v>
      </c>
      <c r="D13" s="276"/>
      <c r="E13" s="190"/>
      <c r="F13" s="48" t="s">
        <v>20</v>
      </c>
      <c r="G13" s="49">
        <v>4</v>
      </c>
      <c r="H13" s="103"/>
      <c r="I13" s="50">
        <f t="shared" si="0"/>
        <v>0</v>
      </c>
      <c r="J13" s="103"/>
      <c r="K13" s="51">
        <f t="shared" si="1"/>
        <v>0</v>
      </c>
    </row>
    <row r="14" spans="1:11" ht="15.75" thickBot="1" x14ac:dyDescent="0.3">
      <c r="A14" s="161" t="s">
        <v>422</v>
      </c>
      <c r="B14" s="45" t="s">
        <v>168</v>
      </c>
      <c r="C14" s="52" t="s">
        <v>169</v>
      </c>
      <c r="D14" s="180" t="s">
        <v>317</v>
      </c>
      <c r="E14" s="190"/>
      <c r="F14" s="48" t="s">
        <v>20</v>
      </c>
      <c r="G14" s="49">
        <v>3</v>
      </c>
      <c r="H14" s="103"/>
      <c r="I14" s="50">
        <f t="shared" si="0"/>
        <v>0</v>
      </c>
      <c r="J14" s="103"/>
      <c r="K14" s="51">
        <f t="shared" si="1"/>
        <v>0</v>
      </c>
    </row>
    <row r="15" spans="1:11" ht="25.5" thickBot="1" x14ac:dyDescent="0.3">
      <c r="A15" s="161" t="s">
        <v>423</v>
      </c>
      <c r="B15" s="181" t="s">
        <v>9</v>
      </c>
      <c r="C15" s="69" t="s">
        <v>170</v>
      </c>
      <c r="D15" s="182" t="s">
        <v>40</v>
      </c>
      <c r="E15" s="191"/>
      <c r="F15" s="48" t="s">
        <v>20</v>
      </c>
      <c r="G15" s="49">
        <v>3</v>
      </c>
      <c r="H15" s="103"/>
      <c r="I15" s="50">
        <f t="shared" si="0"/>
        <v>0</v>
      </c>
      <c r="J15" s="103"/>
      <c r="K15" s="51">
        <f t="shared" si="1"/>
        <v>0</v>
      </c>
    </row>
    <row r="16" spans="1:11" ht="15.75" thickBot="1" x14ac:dyDescent="0.3">
      <c r="A16" s="161" t="s">
        <v>424</v>
      </c>
      <c r="B16" s="45" t="s">
        <v>171</v>
      </c>
      <c r="C16" s="52" t="s">
        <v>281</v>
      </c>
      <c r="D16" s="274" t="s">
        <v>21</v>
      </c>
      <c r="E16" s="189"/>
      <c r="F16" s="48" t="s">
        <v>20</v>
      </c>
      <c r="G16" s="49">
        <v>5</v>
      </c>
      <c r="H16" s="103"/>
      <c r="I16" s="50">
        <f t="shared" si="0"/>
        <v>0</v>
      </c>
      <c r="J16" s="103"/>
      <c r="K16" s="51">
        <f t="shared" si="1"/>
        <v>0</v>
      </c>
    </row>
    <row r="17" spans="1:31" ht="15.75" thickBot="1" x14ac:dyDescent="0.3">
      <c r="A17" s="161" t="s">
        <v>425</v>
      </c>
      <c r="B17" s="45" t="s">
        <v>172</v>
      </c>
      <c r="C17" s="52" t="s">
        <v>280</v>
      </c>
      <c r="D17" s="275"/>
      <c r="E17" s="190"/>
      <c r="F17" s="48" t="s">
        <v>20</v>
      </c>
      <c r="G17" s="49">
        <v>1</v>
      </c>
      <c r="H17" s="103"/>
      <c r="I17" s="50">
        <f t="shared" si="0"/>
        <v>0</v>
      </c>
      <c r="J17" s="103"/>
      <c r="K17" s="51">
        <f t="shared" si="1"/>
        <v>0</v>
      </c>
    </row>
    <row r="18" spans="1:31" ht="15.75" thickBot="1" x14ac:dyDescent="0.3">
      <c r="A18" s="161" t="s">
        <v>426</v>
      </c>
      <c r="B18" s="45" t="s">
        <v>173</v>
      </c>
      <c r="C18" s="52" t="s">
        <v>282</v>
      </c>
      <c r="D18" s="275"/>
      <c r="E18" s="190"/>
      <c r="F18" s="48" t="s">
        <v>20</v>
      </c>
      <c r="G18" s="49">
        <v>1</v>
      </c>
      <c r="H18" s="103"/>
      <c r="I18" s="50">
        <f t="shared" si="0"/>
        <v>0</v>
      </c>
      <c r="J18" s="103"/>
      <c r="K18" s="51">
        <f t="shared" si="1"/>
        <v>0</v>
      </c>
    </row>
    <row r="19" spans="1:31" ht="15.75" thickBot="1" x14ac:dyDescent="0.3">
      <c r="A19" s="161" t="s">
        <v>427</v>
      </c>
      <c r="B19" s="45" t="s">
        <v>174</v>
      </c>
      <c r="C19" s="52" t="s">
        <v>283</v>
      </c>
      <c r="D19" s="275"/>
      <c r="E19" s="190"/>
      <c r="F19" s="48" t="s">
        <v>20</v>
      </c>
      <c r="G19" s="49">
        <v>3</v>
      </c>
      <c r="H19" s="103"/>
      <c r="I19" s="50">
        <f t="shared" si="0"/>
        <v>0</v>
      </c>
      <c r="J19" s="103"/>
      <c r="K19" s="51">
        <f t="shared" si="1"/>
        <v>0</v>
      </c>
    </row>
    <row r="20" spans="1:31" ht="15.75" thickBot="1" x14ac:dyDescent="0.3">
      <c r="A20" s="161" t="s">
        <v>428</v>
      </c>
      <c r="B20" s="45" t="s">
        <v>8</v>
      </c>
      <c r="C20" s="52" t="s">
        <v>298</v>
      </c>
      <c r="D20" s="275"/>
      <c r="E20" s="190"/>
      <c r="F20" s="48" t="s">
        <v>20</v>
      </c>
      <c r="G20" s="49">
        <v>6</v>
      </c>
      <c r="H20" s="103"/>
      <c r="I20" s="50">
        <f t="shared" si="0"/>
        <v>0</v>
      </c>
      <c r="J20" s="103"/>
      <c r="K20" s="51">
        <f t="shared" si="1"/>
        <v>0</v>
      </c>
    </row>
    <row r="21" spans="1:31" ht="15.75" thickBot="1" x14ac:dyDescent="0.3">
      <c r="A21" s="161" t="s">
        <v>429</v>
      </c>
      <c r="B21" s="45" t="s">
        <v>175</v>
      </c>
      <c r="C21" s="52" t="s">
        <v>299</v>
      </c>
      <c r="D21" s="276"/>
      <c r="E21" s="190"/>
      <c r="F21" s="48" t="s">
        <v>20</v>
      </c>
      <c r="G21" s="49">
        <v>3</v>
      </c>
      <c r="H21" s="103"/>
      <c r="I21" s="50">
        <f t="shared" si="0"/>
        <v>0</v>
      </c>
      <c r="J21" s="103"/>
      <c r="K21" s="51">
        <f t="shared" si="1"/>
        <v>0</v>
      </c>
    </row>
    <row r="22" spans="1:31" ht="15.75" thickBot="1" x14ac:dyDescent="0.3">
      <c r="A22" s="161" t="s">
        <v>430</v>
      </c>
      <c r="B22" s="45" t="s">
        <v>16</v>
      </c>
      <c r="C22" s="52" t="s">
        <v>300</v>
      </c>
      <c r="D22" s="182" t="s">
        <v>38</v>
      </c>
      <c r="E22" s="191"/>
      <c r="F22" s="48" t="s">
        <v>20</v>
      </c>
      <c r="G22" s="49">
        <v>2</v>
      </c>
      <c r="H22" s="103"/>
      <c r="I22" s="50">
        <f t="shared" si="0"/>
        <v>0</v>
      </c>
      <c r="J22" s="103"/>
      <c r="K22" s="51">
        <f t="shared" si="1"/>
        <v>0</v>
      </c>
    </row>
    <row r="23" spans="1:31" ht="17.25" thickBot="1" x14ac:dyDescent="0.3">
      <c r="A23" s="161" t="s">
        <v>431</v>
      </c>
      <c r="B23" s="45" t="s">
        <v>176</v>
      </c>
      <c r="C23" s="52" t="s">
        <v>177</v>
      </c>
      <c r="D23" s="183" t="s">
        <v>325</v>
      </c>
      <c r="E23" s="190"/>
      <c r="F23" s="48" t="s">
        <v>20</v>
      </c>
      <c r="G23" s="49">
        <v>2</v>
      </c>
      <c r="H23" s="103"/>
      <c r="I23" s="50">
        <f t="shared" si="0"/>
        <v>0</v>
      </c>
      <c r="J23" s="103"/>
      <c r="K23" s="51">
        <f t="shared" si="1"/>
        <v>0</v>
      </c>
    </row>
    <row r="24" spans="1:31" ht="17.25" thickBot="1" x14ac:dyDescent="0.3">
      <c r="A24" s="161" t="s">
        <v>432</v>
      </c>
      <c r="B24" s="45" t="s">
        <v>2</v>
      </c>
      <c r="C24" s="52" t="s">
        <v>178</v>
      </c>
      <c r="D24" s="53" t="s">
        <v>399</v>
      </c>
      <c r="E24" s="167"/>
      <c r="F24" s="48" t="s">
        <v>20</v>
      </c>
      <c r="G24" s="49">
        <v>5</v>
      </c>
      <c r="H24" s="103"/>
      <c r="I24" s="50">
        <f t="shared" si="0"/>
        <v>0</v>
      </c>
      <c r="J24" s="103"/>
      <c r="K24" s="51">
        <f t="shared" si="1"/>
        <v>0</v>
      </c>
    </row>
    <row r="25" spans="1:31" ht="15.75" thickBot="1" x14ac:dyDescent="0.3">
      <c r="A25" s="161" t="s">
        <v>433</v>
      </c>
      <c r="B25" s="45" t="s">
        <v>1</v>
      </c>
      <c r="C25" s="52" t="s">
        <v>401</v>
      </c>
      <c r="D25" s="184" t="s">
        <v>400</v>
      </c>
      <c r="E25" s="192"/>
      <c r="F25" s="48" t="s">
        <v>20</v>
      </c>
      <c r="G25" s="49">
        <v>22</v>
      </c>
      <c r="H25" s="103"/>
      <c r="I25" s="50">
        <f t="shared" si="0"/>
        <v>0</v>
      </c>
      <c r="J25" s="103"/>
      <c r="K25" s="51">
        <f t="shared" si="1"/>
        <v>0</v>
      </c>
    </row>
    <row r="26" spans="1:31" ht="16.5" x14ac:dyDescent="0.25">
      <c r="A26" s="185" t="s">
        <v>434</v>
      </c>
      <c r="B26" s="74" t="s">
        <v>179</v>
      </c>
      <c r="C26" s="75" t="s">
        <v>180</v>
      </c>
      <c r="D26" s="186" t="s">
        <v>402</v>
      </c>
      <c r="E26" s="167"/>
      <c r="F26" s="77" t="s">
        <v>20</v>
      </c>
      <c r="G26" s="166">
        <v>80</v>
      </c>
      <c r="H26" s="103"/>
      <c r="I26" s="50">
        <f t="shared" si="0"/>
        <v>0</v>
      </c>
      <c r="J26" s="103"/>
      <c r="K26" s="51">
        <f t="shared" si="1"/>
        <v>0</v>
      </c>
    </row>
    <row r="27" spans="1:31" x14ac:dyDescent="0.25">
      <c r="A27" s="16"/>
      <c r="B27" s="17"/>
      <c r="C27" s="17"/>
      <c r="D27" s="18"/>
      <c r="E27" s="193"/>
      <c r="F27" s="19"/>
      <c r="G27" s="20"/>
      <c r="H27" s="172"/>
      <c r="I27" s="28"/>
      <c r="J27" s="172"/>
      <c r="K27" s="29"/>
    </row>
    <row r="28" spans="1:31" s="9" customFormat="1" x14ac:dyDescent="0.25">
      <c r="A28" s="277" t="s">
        <v>452</v>
      </c>
      <c r="B28" s="278"/>
      <c r="C28" s="278"/>
      <c r="D28" s="278"/>
      <c r="E28" s="194"/>
      <c r="F28" s="10"/>
      <c r="G28" s="11"/>
      <c r="H28" s="195"/>
      <c r="I28" s="30"/>
      <c r="J28" s="177"/>
      <c r="K28" s="176"/>
      <c r="L28" s="6"/>
      <c r="M28" s="14"/>
      <c r="N28" s="14"/>
      <c r="O28" s="14"/>
      <c r="P28" s="14"/>
      <c r="Q28" s="14"/>
      <c r="R28" s="14"/>
      <c r="S28" s="14"/>
      <c r="T28" s="14"/>
      <c r="U28" s="14"/>
      <c r="V28" s="14"/>
      <c r="W28" s="14"/>
      <c r="X28" s="14"/>
      <c r="Y28" s="14"/>
      <c r="Z28" s="14"/>
      <c r="AA28" s="14"/>
      <c r="AB28" s="14"/>
      <c r="AC28" s="14"/>
      <c r="AD28" s="14"/>
      <c r="AE28" s="14"/>
    </row>
    <row r="29" spans="1:31" s="9" customFormat="1" x14ac:dyDescent="0.25">
      <c r="A29" s="279" t="s">
        <v>448</v>
      </c>
      <c r="B29" s="280"/>
      <c r="C29" s="280"/>
      <c r="D29" s="280"/>
      <c r="E29" s="152"/>
      <c r="F29" s="7"/>
      <c r="G29" s="8"/>
      <c r="H29" s="174"/>
      <c r="I29" s="31"/>
      <c r="J29" s="177"/>
      <c r="K29" s="176"/>
      <c r="L29" s="6"/>
      <c r="M29" s="14"/>
      <c r="N29" s="14"/>
      <c r="O29" s="14"/>
      <c r="P29" s="14"/>
      <c r="Q29" s="14"/>
      <c r="R29" s="14"/>
      <c r="S29" s="14"/>
      <c r="T29" s="14"/>
      <c r="U29" s="14"/>
      <c r="V29" s="14"/>
      <c r="W29" s="14"/>
      <c r="X29" s="14"/>
      <c r="Y29" s="14"/>
      <c r="Z29" s="14"/>
      <c r="AA29" s="14"/>
      <c r="AB29" s="14"/>
      <c r="AC29" s="14"/>
      <c r="AD29" s="14"/>
      <c r="AE29" s="14"/>
    </row>
    <row r="30" spans="1:31" s="9" customFormat="1" x14ac:dyDescent="0.25">
      <c r="A30" s="281" t="s">
        <v>453</v>
      </c>
      <c r="B30" s="282"/>
      <c r="C30" s="282"/>
      <c r="D30" s="282"/>
      <c r="E30" s="153"/>
      <c r="F30" s="12"/>
      <c r="G30" s="13"/>
      <c r="H30" s="175"/>
      <c r="I30" s="32"/>
      <c r="J30" s="177"/>
      <c r="K30" s="176"/>
      <c r="L30" s="6"/>
      <c r="M30" s="14"/>
      <c r="N30" s="14"/>
      <c r="O30" s="14"/>
      <c r="P30" s="14"/>
      <c r="Q30" s="14"/>
      <c r="R30" s="14"/>
      <c r="S30" s="14"/>
      <c r="T30" s="14"/>
      <c r="U30" s="14"/>
      <c r="V30" s="14"/>
      <c r="W30" s="14"/>
      <c r="X30" s="14"/>
      <c r="Y30" s="14"/>
      <c r="Z30" s="14"/>
      <c r="AA30" s="14"/>
      <c r="AB30" s="14"/>
      <c r="AC30" s="14"/>
      <c r="AD30" s="14"/>
      <c r="AE30" s="14"/>
    </row>
    <row r="31" spans="1:31" x14ac:dyDescent="0.25">
      <c r="A31" s="3" t="s">
        <v>457</v>
      </c>
      <c r="D31"/>
      <c r="E31" s="154"/>
      <c r="H31" s="116"/>
      <c r="J31" s="116"/>
    </row>
    <row r="32" spans="1:31" x14ac:dyDescent="0.25">
      <c r="A32" s="3" t="s">
        <v>454</v>
      </c>
      <c r="D32"/>
      <c r="E32" s="154"/>
      <c r="H32" s="116"/>
      <c r="J32" s="116"/>
    </row>
    <row r="33" spans="1:10" x14ac:dyDescent="0.25">
      <c r="A33" s="3" t="s">
        <v>455</v>
      </c>
      <c r="D33"/>
      <c r="E33" s="154"/>
      <c r="H33" s="116"/>
      <c r="J33" s="116"/>
    </row>
    <row r="34" spans="1:10" x14ac:dyDescent="0.25">
      <c r="A34" s="3" t="s">
        <v>456</v>
      </c>
      <c r="D34"/>
      <c r="E34" s="154"/>
      <c r="H34" s="116"/>
      <c r="J34" s="116"/>
    </row>
  </sheetData>
  <mergeCells count="7">
    <mergeCell ref="A29:D29"/>
    <mergeCell ref="A30:D30"/>
    <mergeCell ref="D5:D6"/>
    <mergeCell ref="D9:D13"/>
    <mergeCell ref="D16:D21"/>
    <mergeCell ref="A28:D28"/>
    <mergeCell ref="A1:K1"/>
  </mergeCells>
  <phoneticPr fontId="16" type="noConversion"/>
  <pageMargins left="0.7" right="0.7" top="0.75" bottom="0.75" header="0.3" footer="0.3"/>
  <pageSetup paperSize="9" scale="63" fitToHeight="0" orientation="landscape" r:id="rId1"/>
  <headerFooter>
    <oddHeader xml:space="preserve">&amp;Csúťaž "Náterové hmoty a ostatný pomocný materiál" zo 17.4.2020 
Vyhlasovateľ: Dopravný podnik mesta Žiliny s.r.o.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Layout" zoomScaleNormal="100" workbookViewId="0">
      <selection sqref="A1:K1"/>
    </sheetView>
  </sheetViews>
  <sheetFormatPr defaultRowHeight="15" x14ac:dyDescent="0.25"/>
  <cols>
    <col min="2" max="2" width="10.5703125" customWidth="1"/>
    <col min="3" max="3" width="49.85546875" customWidth="1"/>
    <col min="4" max="5" width="40.85546875" customWidth="1"/>
    <col min="6" max="6" width="6.7109375" customWidth="1"/>
    <col min="7" max="7" width="13.85546875" customWidth="1"/>
    <col min="8" max="8" width="11" style="33" customWidth="1"/>
    <col min="9" max="9" width="14.7109375" style="33" customWidth="1"/>
    <col min="10" max="10" width="11.5703125" style="33" customWidth="1"/>
    <col min="11" max="11" width="16.28515625" style="33" customWidth="1"/>
  </cols>
  <sheetData>
    <row r="1" spans="1:11" ht="45" customHeight="1" thickBot="1" x14ac:dyDescent="0.3">
      <c r="A1" s="263" t="s">
        <v>553</v>
      </c>
      <c r="B1" s="263"/>
      <c r="C1" s="263"/>
      <c r="D1" s="263"/>
      <c r="E1" s="263"/>
      <c r="F1" s="263"/>
      <c r="G1" s="263"/>
      <c r="H1" s="263"/>
      <c r="I1" s="263"/>
      <c r="J1" s="263"/>
      <c r="K1" s="263"/>
    </row>
    <row r="2" spans="1:11" s="1" customFormat="1" ht="71.25" customHeight="1" thickBot="1" x14ac:dyDescent="0.3">
      <c r="A2" s="157" t="s">
        <v>461</v>
      </c>
      <c r="B2" s="38" t="s">
        <v>458</v>
      </c>
      <c r="C2" s="39" t="s">
        <v>459</v>
      </c>
      <c r="D2" s="158" t="s">
        <v>446</v>
      </c>
      <c r="E2" s="159" t="s">
        <v>460</v>
      </c>
      <c r="F2" s="41" t="s">
        <v>44</v>
      </c>
      <c r="G2" s="160" t="s">
        <v>451</v>
      </c>
      <c r="H2" s="43" t="s">
        <v>447</v>
      </c>
      <c r="I2" s="43" t="s">
        <v>450</v>
      </c>
      <c r="J2" s="43" t="s">
        <v>448</v>
      </c>
      <c r="K2" s="43" t="s">
        <v>449</v>
      </c>
    </row>
    <row r="3" spans="1:11" ht="34.5" customHeight="1" thickBot="1" x14ac:dyDescent="0.3">
      <c r="A3" s="161" t="s">
        <v>410</v>
      </c>
      <c r="B3" s="162" t="s">
        <v>179</v>
      </c>
      <c r="C3" s="163" t="s">
        <v>181</v>
      </c>
      <c r="D3" s="62" t="s">
        <v>403</v>
      </c>
      <c r="E3" s="167"/>
      <c r="F3" s="48" t="s">
        <v>20</v>
      </c>
      <c r="G3" s="164">
        <v>1</v>
      </c>
      <c r="H3" s="102"/>
      <c r="I3" s="50">
        <f>H3*G3</f>
        <v>0</v>
      </c>
      <c r="J3" s="102"/>
      <c r="K3" s="51">
        <f>I3*1.2</f>
        <v>0</v>
      </c>
    </row>
    <row r="4" spans="1:11" ht="55.5" customHeight="1" thickBot="1" x14ac:dyDescent="0.3">
      <c r="A4" s="161" t="s">
        <v>411</v>
      </c>
      <c r="B4" s="45" t="s">
        <v>5</v>
      </c>
      <c r="C4" s="52" t="s">
        <v>259</v>
      </c>
      <c r="D4" s="165" t="s">
        <v>404</v>
      </c>
      <c r="E4" s="167"/>
      <c r="F4" s="48" t="s">
        <v>20</v>
      </c>
      <c r="G4" s="49">
        <v>29</v>
      </c>
      <c r="H4" s="103"/>
      <c r="I4" s="50">
        <f t="shared" ref="I4:I13" si="0">H4*G4</f>
        <v>0</v>
      </c>
      <c r="J4" s="103"/>
      <c r="K4" s="51">
        <f t="shared" ref="K4:K13" si="1">I4*1.2</f>
        <v>0</v>
      </c>
    </row>
    <row r="5" spans="1:11" ht="54" customHeight="1" thickBot="1" x14ac:dyDescent="0.3">
      <c r="A5" s="161" t="s">
        <v>413</v>
      </c>
      <c r="B5" s="45" t="s">
        <v>17</v>
      </c>
      <c r="C5" s="52" t="s">
        <v>556</v>
      </c>
      <c r="D5" s="53" t="s">
        <v>405</v>
      </c>
      <c r="E5" s="167"/>
      <c r="F5" s="48" t="s">
        <v>20</v>
      </c>
      <c r="G5" s="49">
        <v>2</v>
      </c>
      <c r="H5" s="103"/>
      <c r="I5" s="50">
        <f t="shared" si="0"/>
        <v>0</v>
      </c>
      <c r="J5" s="103"/>
      <c r="K5" s="51">
        <f t="shared" si="1"/>
        <v>0</v>
      </c>
    </row>
    <row r="6" spans="1:11" ht="15.75" thickBot="1" x14ac:dyDescent="0.3">
      <c r="A6" s="161" t="s">
        <v>414</v>
      </c>
      <c r="B6" s="45" t="s">
        <v>19</v>
      </c>
      <c r="C6" s="52" t="s">
        <v>543</v>
      </c>
      <c r="D6" s="272" t="s">
        <v>370</v>
      </c>
      <c r="E6" s="167"/>
      <c r="F6" s="48" t="s">
        <v>20</v>
      </c>
      <c r="G6" s="49">
        <v>2</v>
      </c>
      <c r="H6" s="103"/>
      <c r="I6" s="50">
        <f t="shared" si="0"/>
        <v>0</v>
      </c>
      <c r="J6" s="103"/>
      <c r="K6" s="51">
        <f t="shared" si="1"/>
        <v>0</v>
      </c>
    </row>
    <row r="7" spans="1:11" ht="15.75" thickBot="1" x14ac:dyDescent="0.3">
      <c r="A7" s="161" t="s">
        <v>415</v>
      </c>
      <c r="B7" s="45" t="s">
        <v>183</v>
      </c>
      <c r="C7" s="52" t="s">
        <v>544</v>
      </c>
      <c r="D7" s="283"/>
      <c r="E7" s="168"/>
      <c r="F7" s="48" t="s">
        <v>20</v>
      </c>
      <c r="G7" s="49">
        <v>23</v>
      </c>
      <c r="H7" s="103"/>
      <c r="I7" s="50">
        <f t="shared" si="0"/>
        <v>0</v>
      </c>
      <c r="J7" s="103"/>
      <c r="K7" s="51">
        <f t="shared" si="1"/>
        <v>0</v>
      </c>
    </row>
    <row r="8" spans="1:11" ht="15.75" thickBot="1" x14ac:dyDescent="0.3">
      <c r="A8" s="161" t="s">
        <v>416</v>
      </c>
      <c r="B8" s="45" t="s">
        <v>182</v>
      </c>
      <c r="C8" s="52" t="s">
        <v>545</v>
      </c>
      <c r="D8" s="283"/>
      <c r="E8" s="168"/>
      <c r="F8" s="48" t="s">
        <v>20</v>
      </c>
      <c r="G8" s="49">
        <v>4</v>
      </c>
      <c r="H8" s="103"/>
      <c r="I8" s="50">
        <f t="shared" si="0"/>
        <v>0</v>
      </c>
      <c r="J8" s="103"/>
      <c r="K8" s="51">
        <f t="shared" si="1"/>
        <v>0</v>
      </c>
    </row>
    <row r="9" spans="1:11" ht="15.75" thickBot="1" x14ac:dyDescent="0.3">
      <c r="A9" s="161" t="s">
        <v>417</v>
      </c>
      <c r="B9" s="45" t="s">
        <v>15</v>
      </c>
      <c r="C9" s="52" t="s">
        <v>297</v>
      </c>
      <c r="D9" s="283"/>
      <c r="E9" s="168"/>
      <c r="F9" s="48" t="s">
        <v>20</v>
      </c>
      <c r="G9" s="49">
        <v>38</v>
      </c>
      <c r="H9" s="103"/>
      <c r="I9" s="50">
        <f t="shared" si="0"/>
        <v>0</v>
      </c>
      <c r="J9" s="103"/>
      <c r="K9" s="51">
        <f t="shared" si="1"/>
        <v>0</v>
      </c>
    </row>
    <row r="10" spans="1:11" ht="15.75" thickBot="1" x14ac:dyDescent="0.3">
      <c r="A10" s="161" t="s">
        <v>418</v>
      </c>
      <c r="B10" s="45" t="s">
        <v>186</v>
      </c>
      <c r="C10" s="52" t="s">
        <v>546</v>
      </c>
      <c r="D10" s="283"/>
      <c r="E10" s="168"/>
      <c r="F10" s="48" t="s">
        <v>20</v>
      </c>
      <c r="G10" s="49">
        <v>2</v>
      </c>
      <c r="H10" s="103"/>
      <c r="I10" s="50">
        <f t="shared" si="0"/>
        <v>0</v>
      </c>
      <c r="J10" s="103"/>
      <c r="K10" s="51">
        <f t="shared" si="1"/>
        <v>0</v>
      </c>
    </row>
    <row r="11" spans="1:11" ht="15.75" thickBot="1" x14ac:dyDescent="0.3">
      <c r="A11" s="161" t="s">
        <v>419</v>
      </c>
      <c r="B11" s="45" t="s">
        <v>183</v>
      </c>
      <c r="C11" s="52" t="s">
        <v>184</v>
      </c>
      <c r="D11" s="283"/>
      <c r="E11" s="168"/>
      <c r="F11" s="48" t="s">
        <v>20</v>
      </c>
      <c r="G11" s="49">
        <v>13</v>
      </c>
      <c r="H11" s="103"/>
      <c r="I11" s="50">
        <f t="shared" si="0"/>
        <v>0</v>
      </c>
      <c r="J11" s="103"/>
      <c r="K11" s="51">
        <f t="shared" si="1"/>
        <v>0</v>
      </c>
    </row>
    <row r="12" spans="1:11" ht="15.75" thickBot="1" x14ac:dyDescent="0.3">
      <c r="A12" s="161" t="s">
        <v>420</v>
      </c>
      <c r="B12" s="45" t="s">
        <v>185</v>
      </c>
      <c r="C12" s="52" t="s">
        <v>296</v>
      </c>
      <c r="D12" s="283"/>
      <c r="E12" s="168"/>
      <c r="F12" s="48" t="s">
        <v>20</v>
      </c>
      <c r="G12" s="49">
        <v>14</v>
      </c>
      <c r="H12" s="103"/>
      <c r="I12" s="50">
        <f t="shared" si="0"/>
        <v>0</v>
      </c>
      <c r="J12" s="103"/>
      <c r="K12" s="51">
        <f t="shared" si="1"/>
        <v>0</v>
      </c>
    </row>
    <row r="13" spans="1:11" x14ac:dyDescent="0.25">
      <c r="A13" s="161" t="s">
        <v>421</v>
      </c>
      <c r="B13" s="74" t="s">
        <v>18</v>
      </c>
      <c r="C13" s="75" t="s">
        <v>547</v>
      </c>
      <c r="D13" s="283"/>
      <c r="E13" s="169"/>
      <c r="F13" s="77" t="s">
        <v>20</v>
      </c>
      <c r="G13" s="166">
        <v>12</v>
      </c>
      <c r="H13" s="171"/>
      <c r="I13" s="50">
        <f t="shared" si="0"/>
        <v>0</v>
      </c>
      <c r="J13" s="171"/>
      <c r="K13" s="51">
        <f t="shared" si="1"/>
        <v>0</v>
      </c>
    </row>
    <row r="14" spans="1:11" x14ac:dyDescent="0.25">
      <c r="A14" s="23"/>
      <c r="B14" s="24"/>
      <c r="C14" s="17"/>
      <c r="D14" s="25"/>
      <c r="E14" s="170"/>
      <c r="F14" s="26"/>
      <c r="G14" s="27"/>
      <c r="H14" s="172"/>
      <c r="I14" s="28"/>
      <c r="J14" s="172"/>
      <c r="K14" s="34"/>
    </row>
    <row r="15" spans="1:11" x14ac:dyDescent="0.25">
      <c r="A15" s="284" t="s">
        <v>452</v>
      </c>
      <c r="B15" s="285"/>
      <c r="C15" s="285"/>
      <c r="D15" s="285"/>
      <c r="E15" s="151"/>
      <c r="F15" s="21"/>
      <c r="G15" s="22"/>
      <c r="H15" s="173"/>
      <c r="I15" s="35"/>
      <c r="J15" s="177"/>
      <c r="K15" s="176"/>
    </row>
    <row r="16" spans="1:11" x14ac:dyDescent="0.25">
      <c r="A16" s="279" t="s">
        <v>448</v>
      </c>
      <c r="B16" s="280"/>
      <c r="C16" s="280"/>
      <c r="D16" s="280"/>
      <c r="E16" s="152"/>
      <c r="F16" s="7"/>
      <c r="G16" s="8"/>
      <c r="H16" s="174"/>
      <c r="I16" s="31"/>
      <c r="J16" s="177"/>
      <c r="K16" s="176"/>
    </row>
    <row r="17" spans="1:11" x14ac:dyDescent="0.25">
      <c r="A17" s="281" t="s">
        <v>453</v>
      </c>
      <c r="B17" s="282"/>
      <c r="C17" s="282"/>
      <c r="D17" s="282"/>
      <c r="E17" s="153"/>
      <c r="F17" s="12"/>
      <c r="G17" s="13"/>
      <c r="H17" s="175"/>
      <c r="I17" s="32"/>
      <c r="J17" s="177"/>
      <c r="K17" s="176"/>
    </row>
    <row r="18" spans="1:11" x14ac:dyDescent="0.25">
      <c r="A18" s="3" t="s">
        <v>457</v>
      </c>
      <c r="E18" s="154"/>
      <c r="G18" s="5"/>
      <c r="H18" s="116"/>
    </row>
    <row r="19" spans="1:11" x14ac:dyDescent="0.25">
      <c r="A19" s="3" t="s">
        <v>454</v>
      </c>
      <c r="E19" s="154"/>
      <c r="G19" s="5"/>
      <c r="H19" s="116"/>
    </row>
    <row r="20" spans="1:11" x14ac:dyDescent="0.25">
      <c r="A20" s="3" t="s">
        <v>455</v>
      </c>
      <c r="E20" s="154"/>
      <c r="G20" s="5"/>
      <c r="H20" s="116"/>
    </row>
    <row r="21" spans="1:11" x14ac:dyDescent="0.25">
      <c r="A21" s="3" t="s">
        <v>456</v>
      </c>
      <c r="E21" s="154"/>
      <c r="G21" s="5"/>
      <c r="H21" s="116"/>
    </row>
  </sheetData>
  <mergeCells count="5">
    <mergeCell ref="A17:D17"/>
    <mergeCell ref="A1:K1"/>
    <mergeCell ref="D6:D13"/>
    <mergeCell ref="A15:D15"/>
    <mergeCell ref="A16:D16"/>
  </mergeCells>
  <phoneticPr fontId="16" type="noConversion"/>
  <pageMargins left="0.7" right="0.7" top="0.75" bottom="0.75" header="0.3" footer="0.3"/>
  <pageSetup paperSize="9" scale="58" fitToHeight="0" orientation="landscape" r:id="rId1"/>
  <headerFooter>
    <oddHeader xml:space="preserve">&amp;Csúťaž "Náterové hmoty a ostatný pomocný materiál" zo 17.4.2020 
Vyhlasovateľ: Dopravný podnik mesta Žiliny s.r.o.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9"/>
  <sheetViews>
    <sheetView view="pageLayout" zoomScaleNormal="100" workbookViewId="0">
      <selection sqref="A1:K1"/>
    </sheetView>
  </sheetViews>
  <sheetFormatPr defaultRowHeight="15" x14ac:dyDescent="0.25"/>
  <cols>
    <col min="1" max="1" width="9.140625" style="99"/>
    <col min="2" max="2" width="9.140625" style="36"/>
    <col min="3" max="3" width="33.85546875" style="36" customWidth="1"/>
    <col min="4" max="5" width="32.140625" style="36" customWidth="1"/>
    <col min="6" max="6" width="9.140625" style="36"/>
    <col min="7" max="7" width="13.85546875" style="99" customWidth="1"/>
    <col min="8" max="8" width="11" style="101" customWidth="1"/>
    <col min="9" max="9" width="14.7109375" style="101" customWidth="1"/>
    <col min="10" max="10" width="11.5703125" style="101" customWidth="1"/>
    <col min="11" max="11" width="16.28515625" style="101" customWidth="1"/>
    <col min="12" max="16384" width="9.140625" style="36"/>
  </cols>
  <sheetData>
    <row r="1" spans="1:11" ht="42.75" customHeight="1" thickBot="1" x14ac:dyDescent="0.3">
      <c r="A1" s="263" t="s">
        <v>554</v>
      </c>
      <c r="B1" s="263"/>
      <c r="C1" s="263"/>
      <c r="D1" s="263"/>
      <c r="E1" s="263"/>
      <c r="F1" s="263"/>
      <c r="G1" s="263"/>
      <c r="H1" s="263"/>
      <c r="I1" s="263"/>
      <c r="J1" s="263"/>
      <c r="K1" s="263"/>
    </row>
    <row r="2" spans="1:11" ht="79.5" thickBot="1" x14ac:dyDescent="0.3">
      <c r="A2" s="37" t="s">
        <v>464</v>
      </c>
      <c r="B2" s="38" t="s">
        <v>458</v>
      </c>
      <c r="C2" s="39" t="s">
        <v>459</v>
      </c>
      <c r="D2" s="40" t="s">
        <v>446</v>
      </c>
      <c r="E2" s="40" t="s">
        <v>583</v>
      </c>
      <c r="F2" s="41" t="s">
        <v>44</v>
      </c>
      <c r="G2" s="42" t="s">
        <v>451</v>
      </c>
      <c r="H2" s="43" t="s">
        <v>447</v>
      </c>
      <c r="I2" s="43" t="s">
        <v>450</v>
      </c>
      <c r="J2" s="43" t="s">
        <v>448</v>
      </c>
      <c r="K2" s="43" t="s">
        <v>449</v>
      </c>
    </row>
    <row r="3" spans="1:11" ht="52.5" customHeight="1" thickBot="1" x14ac:dyDescent="0.3">
      <c r="A3" s="44" t="s">
        <v>410</v>
      </c>
      <c r="B3" s="45" t="s">
        <v>45</v>
      </c>
      <c r="C3" s="46" t="s">
        <v>462</v>
      </c>
      <c r="D3" s="47" t="s">
        <v>331</v>
      </c>
      <c r="E3" s="117"/>
      <c r="F3" s="48" t="s">
        <v>20</v>
      </c>
      <c r="G3" s="49">
        <v>20</v>
      </c>
      <c r="H3" s="102"/>
      <c r="I3" s="50">
        <f>H3*G3</f>
        <v>0</v>
      </c>
      <c r="J3" s="102"/>
      <c r="K3" s="51">
        <f>I3*1.2</f>
        <v>0</v>
      </c>
    </row>
    <row r="4" spans="1:11" ht="15.75" thickBot="1" x14ac:dyDescent="0.3">
      <c r="A4" s="44" t="s">
        <v>411</v>
      </c>
      <c r="B4" s="45" t="s">
        <v>46</v>
      </c>
      <c r="C4" s="52" t="s">
        <v>47</v>
      </c>
      <c r="D4" s="286" t="s">
        <v>324</v>
      </c>
      <c r="E4" s="118"/>
      <c r="F4" s="48" t="s">
        <v>20</v>
      </c>
      <c r="G4" s="49">
        <v>16</v>
      </c>
      <c r="H4" s="103"/>
      <c r="I4" s="50">
        <f t="shared" ref="I4:I67" si="0">H4*G4</f>
        <v>0</v>
      </c>
      <c r="J4" s="103"/>
      <c r="K4" s="51">
        <f t="shared" ref="K4:K67" si="1">I4*1.2</f>
        <v>0</v>
      </c>
    </row>
    <row r="5" spans="1:11" ht="15.75" thickBot="1" x14ac:dyDescent="0.3">
      <c r="A5" s="44" t="s">
        <v>413</v>
      </c>
      <c r="B5" s="45" t="s">
        <v>48</v>
      </c>
      <c r="C5" s="52" t="s">
        <v>49</v>
      </c>
      <c r="D5" s="266"/>
      <c r="E5" s="119"/>
      <c r="F5" s="48" t="s">
        <v>20</v>
      </c>
      <c r="G5" s="49">
        <v>2</v>
      </c>
      <c r="H5" s="103"/>
      <c r="I5" s="50">
        <f t="shared" si="0"/>
        <v>0</v>
      </c>
      <c r="J5" s="103"/>
      <c r="K5" s="51">
        <f t="shared" si="1"/>
        <v>0</v>
      </c>
    </row>
    <row r="6" spans="1:11" ht="30" customHeight="1" thickBot="1" x14ac:dyDescent="0.3">
      <c r="A6" s="44" t="s">
        <v>414</v>
      </c>
      <c r="B6" s="45" t="s">
        <v>50</v>
      </c>
      <c r="C6" s="52" t="s">
        <v>557</v>
      </c>
      <c r="D6" s="53" t="s">
        <v>323</v>
      </c>
      <c r="E6" s="120"/>
      <c r="F6" s="48" t="s">
        <v>20</v>
      </c>
      <c r="G6" s="49">
        <v>5</v>
      </c>
      <c r="H6" s="103"/>
      <c r="I6" s="50">
        <f t="shared" si="0"/>
        <v>0</v>
      </c>
      <c r="J6" s="103"/>
      <c r="K6" s="51">
        <f t="shared" si="1"/>
        <v>0</v>
      </c>
    </row>
    <row r="7" spans="1:11" ht="28.5" customHeight="1" thickBot="1" x14ac:dyDescent="0.3">
      <c r="A7" s="44" t="s">
        <v>415</v>
      </c>
      <c r="B7" s="45" t="s">
        <v>52</v>
      </c>
      <c r="C7" s="52" t="s">
        <v>258</v>
      </c>
      <c r="D7" s="54" t="s">
        <v>28</v>
      </c>
      <c r="E7" s="121"/>
      <c r="F7" s="48" t="s">
        <v>20</v>
      </c>
      <c r="G7" s="49">
        <v>35</v>
      </c>
      <c r="H7" s="103"/>
      <c r="I7" s="50">
        <f t="shared" si="0"/>
        <v>0</v>
      </c>
      <c r="J7" s="103"/>
      <c r="K7" s="51">
        <f t="shared" si="1"/>
        <v>0</v>
      </c>
    </row>
    <row r="8" spans="1:11" ht="15.75" thickBot="1" x14ac:dyDescent="0.3">
      <c r="A8" s="44" t="s">
        <v>416</v>
      </c>
      <c r="B8" s="45" t="s">
        <v>79</v>
      </c>
      <c r="C8" s="52" t="s">
        <v>260</v>
      </c>
      <c r="D8" s="268" t="s">
        <v>339</v>
      </c>
      <c r="E8" s="122"/>
      <c r="F8" s="48" t="s">
        <v>20</v>
      </c>
      <c r="G8" s="49">
        <v>2</v>
      </c>
      <c r="H8" s="103"/>
      <c r="I8" s="50">
        <f t="shared" si="0"/>
        <v>0</v>
      </c>
      <c r="J8" s="103"/>
      <c r="K8" s="51">
        <f t="shared" si="1"/>
        <v>0</v>
      </c>
    </row>
    <row r="9" spans="1:11" ht="15.75" thickBot="1" x14ac:dyDescent="0.3">
      <c r="A9" s="44" t="s">
        <v>417</v>
      </c>
      <c r="B9" s="45" t="s">
        <v>80</v>
      </c>
      <c r="C9" s="52" t="s">
        <v>576</v>
      </c>
      <c r="D9" s="266"/>
      <c r="E9" s="119"/>
      <c r="F9" s="48" t="s">
        <v>20</v>
      </c>
      <c r="G9" s="49">
        <v>7</v>
      </c>
      <c r="H9" s="103"/>
      <c r="I9" s="50">
        <f t="shared" si="0"/>
        <v>0</v>
      </c>
      <c r="J9" s="103"/>
      <c r="K9" s="51">
        <f t="shared" si="1"/>
        <v>0</v>
      </c>
    </row>
    <row r="10" spans="1:11" ht="28.5" customHeight="1" thickBot="1" x14ac:dyDescent="0.3">
      <c r="A10" s="44" t="s">
        <v>418</v>
      </c>
      <c r="B10" s="45" t="s">
        <v>81</v>
      </c>
      <c r="C10" s="52" t="s">
        <v>550</v>
      </c>
      <c r="D10" s="47" t="s">
        <v>316</v>
      </c>
      <c r="E10" s="117"/>
      <c r="F10" s="48" t="s">
        <v>20</v>
      </c>
      <c r="G10" s="49">
        <v>3</v>
      </c>
      <c r="H10" s="103"/>
      <c r="I10" s="50">
        <f t="shared" si="0"/>
        <v>0</v>
      </c>
      <c r="J10" s="103"/>
      <c r="K10" s="51">
        <f t="shared" si="1"/>
        <v>0</v>
      </c>
    </row>
    <row r="11" spans="1:11" ht="15" customHeight="1" thickBot="1" x14ac:dyDescent="0.3">
      <c r="A11" s="44" t="s">
        <v>419</v>
      </c>
      <c r="B11" s="45" t="s">
        <v>235</v>
      </c>
      <c r="C11" s="52" t="s">
        <v>371</v>
      </c>
      <c r="D11" s="56" t="s">
        <v>374</v>
      </c>
      <c r="E11" s="123"/>
      <c r="F11" s="48" t="s">
        <v>20</v>
      </c>
      <c r="G11" s="49">
        <v>1</v>
      </c>
      <c r="H11" s="103"/>
      <c r="I11" s="50">
        <f t="shared" si="0"/>
        <v>0</v>
      </c>
      <c r="J11" s="103"/>
      <c r="K11" s="51">
        <f t="shared" si="1"/>
        <v>0</v>
      </c>
    </row>
    <row r="12" spans="1:11" ht="27" customHeight="1" thickBot="1" x14ac:dyDescent="0.3">
      <c r="A12" s="44" t="s">
        <v>420</v>
      </c>
      <c r="B12" s="45" t="s">
        <v>312</v>
      </c>
      <c r="C12" s="52" t="s">
        <v>372</v>
      </c>
      <c r="D12" s="47" t="s">
        <v>375</v>
      </c>
      <c r="E12" s="117"/>
      <c r="F12" s="48" t="s">
        <v>20</v>
      </c>
      <c r="G12" s="49">
        <v>1</v>
      </c>
      <c r="H12" s="103"/>
      <c r="I12" s="50">
        <f t="shared" si="0"/>
        <v>0</v>
      </c>
      <c r="J12" s="103"/>
      <c r="K12" s="51">
        <f t="shared" si="1"/>
        <v>0</v>
      </c>
    </row>
    <row r="13" spans="1:11" ht="15" customHeight="1" thickBot="1" x14ac:dyDescent="0.3">
      <c r="A13" s="44" t="s">
        <v>421</v>
      </c>
      <c r="B13" s="45" t="s">
        <v>313</v>
      </c>
      <c r="C13" s="52" t="s">
        <v>373</v>
      </c>
      <c r="D13" s="47" t="s">
        <v>376</v>
      </c>
      <c r="E13" s="117"/>
      <c r="F13" s="48" t="s">
        <v>20</v>
      </c>
      <c r="G13" s="57">
        <v>1</v>
      </c>
      <c r="H13" s="103"/>
      <c r="I13" s="50">
        <f t="shared" si="0"/>
        <v>0</v>
      </c>
      <c r="J13" s="103"/>
      <c r="K13" s="51">
        <f t="shared" si="1"/>
        <v>0</v>
      </c>
    </row>
    <row r="14" spans="1:11" ht="26.25" customHeight="1" thickBot="1" x14ac:dyDescent="0.3">
      <c r="A14" s="44" t="s">
        <v>422</v>
      </c>
      <c r="B14" s="45" t="s">
        <v>82</v>
      </c>
      <c r="C14" s="52" t="s">
        <v>378</v>
      </c>
      <c r="D14" s="58" t="s">
        <v>377</v>
      </c>
      <c r="E14" s="124"/>
      <c r="F14" s="48" t="s">
        <v>20</v>
      </c>
      <c r="G14" s="57">
        <v>1</v>
      </c>
      <c r="H14" s="104"/>
      <c r="I14" s="50">
        <f t="shared" si="0"/>
        <v>0</v>
      </c>
      <c r="J14" s="104"/>
      <c r="K14" s="51">
        <f t="shared" si="1"/>
        <v>0</v>
      </c>
    </row>
    <row r="15" spans="1:11" ht="34.5" customHeight="1" thickBot="1" x14ac:dyDescent="0.3">
      <c r="A15" s="44" t="s">
        <v>423</v>
      </c>
      <c r="B15" s="45" t="s">
        <v>83</v>
      </c>
      <c r="C15" s="52" t="s">
        <v>381</v>
      </c>
      <c r="D15" s="59" t="s">
        <v>379</v>
      </c>
      <c r="E15" s="125"/>
      <c r="F15" s="48" t="s">
        <v>20</v>
      </c>
      <c r="G15" s="57">
        <v>2</v>
      </c>
      <c r="H15" s="105"/>
      <c r="I15" s="50">
        <f t="shared" si="0"/>
        <v>0</v>
      </c>
      <c r="J15" s="105"/>
      <c r="K15" s="51">
        <f t="shared" si="1"/>
        <v>0</v>
      </c>
    </row>
    <row r="16" spans="1:11" ht="15.75" thickBot="1" x14ac:dyDescent="0.3">
      <c r="A16" s="44" t="s">
        <v>424</v>
      </c>
      <c r="B16" s="45" t="s">
        <v>84</v>
      </c>
      <c r="C16" s="52" t="s">
        <v>380</v>
      </c>
      <c r="D16" s="60" t="s">
        <v>382</v>
      </c>
      <c r="E16" s="126"/>
      <c r="F16" s="48" t="s">
        <v>20</v>
      </c>
      <c r="G16" s="57">
        <v>6</v>
      </c>
      <c r="H16" s="105"/>
      <c r="I16" s="50">
        <f t="shared" si="0"/>
        <v>0</v>
      </c>
      <c r="J16" s="105"/>
      <c r="K16" s="51">
        <f t="shared" si="1"/>
        <v>0</v>
      </c>
    </row>
    <row r="17" spans="1:11" ht="40.5" customHeight="1" thickBot="1" x14ac:dyDescent="0.3">
      <c r="A17" s="44" t="s">
        <v>425</v>
      </c>
      <c r="B17" s="45" t="s">
        <v>85</v>
      </c>
      <c r="C17" s="52" t="s">
        <v>577</v>
      </c>
      <c r="D17" s="53" t="s">
        <v>361</v>
      </c>
      <c r="E17" s="120"/>
      <c r="F17" s="48" t="s">
        <v>20</v>
      </c>
      <c r="G17" s="57">
        <v>50</v>
      </c>
      <c r="H17" s="105"/>
      <c r="I17" s="50">
        <f t="shared" si="0"/>
        <v>0</v>
      </c>
      <c r="J17" s="105"/>
      <c r="K17" s="51">
        <f t="shared" si="1"/>
        <v>0</v>
      </c>
    </row>
    <row r="18" spans="1:11" ht="36" customHeight="1" thickBot="1" x14ac:dyDescent="0.3">
      <c r="A18" s="44" t="s">
        <v>426</v>
      </c>
      <c r="B18" s="45" t="s">
        <v>86</v>
      </c>
      <c r="C18" s="52" t="s">
        <v>87</v>
      </c>
      <c r="D18" s="61" t="s">
        <v>362</v>
      </c>
      <c r="E18" s="127"/>
      <c r="F18" s="48" t="s">
        <v>20</v>
      </c>
      <c r="G18" s="57">
        <v>11</v>
      </c>
      <c r="H18" s="106"/>
      <c r="I18" s="50">
        <f t="shared" si="0"/>
        <v>0</v>
      </c>
      <c r="J18" s="106"/>
      <c r="K18" s="51">
        <f t="shared" si="1"/>
        <v>0</v>
      </c>
    </row>
    <row r="19" spans="1:11" ht="33.75" customHeight="1" thickBot="1" x14ac:dyDescent="0.3">
      <c r="A19" s="44" t="s">
        <v>427</v>
      </c>
      <c r="B19" s="45" t="s">
        <v>33</v>
      </c>
      <c r="C19" s="52" t="s">
        <v>261</v>
      </c>
      <c r="D19" s="54" t="s">
        <v>23</v>
      </c>
      <c r="E19" s="121"/>
      <c r="F19" s="48" t="s">
        <v>20</v>
      </c>
      <c r="G19" s="57">
        <v>4</v>
      </c>
      <c r="H19" s="106"/>
      <c r="I19" s="50">
        <f t="shared" si="0"/>
        <v>0</v>
      </c>
      <c r="J19" s="106"/>
      <c r="K19" s="51">
        <f t="shared" si="1"/>
        <v>0</v>
      </c>
    </row>
    <row r="20" spans="1:11" ht="18.75" customHeight="1" thickBot="1" x14ac:dyDescent="0.3">
      <c r="A20" s="44" t="s">
        <v>428</v>
      </c>
      <c r="B20" s="45" t="s">
        <v>88</v>
      </c>
      <c r="C20" s="52" t="s">
        <v>262</v>
      </c>
      <c r="D20" s="61" t="s">
        <v>363</v>
      </c>
      <c r="E20" s="127"/>
      <c r="F20" s="48" t="s">
        <v>20</v>
      </c>
      <c r="G20" s="57">
        <v>5</v>
      </c>
      <c r="H20" s="106"/>
      <c r="I20" s="50">
        <f t="shared" si="0"/>
        <v>0</v>
      </c>
      <c r="J20" s="106"/>
      <c r="K20" s="51">
        <f t="shared" si="1"/>
        <v>0</v>
      </c>
    </row>
    <row r="21" spans="1:11" ht="30" customHeight="1" thickBot="1" x14ac:dyDescent="0.3">
      <c r="A21" s="44" t="s">
        <v>429</v>
      </c>
      <c r="B21" s="45" t="s">
        <v>6</v>
      </c>
      <c r="C21" s="52" t="s">
        <v>89</v>
      </c>
      <c r="D21" s="63" t="s">
        <v>364</v>
      </c>
      <c r="E21" s="128"/>
      <c r="F21" s="48" t="s">
        <v>20</v>
      </c>
      <c r="G21" s="57">
        <v>8</v>
      </c>
      <c r="H21" s="106"/>
      <c r="I21" s="50">
        <f t="shared" si="0"/>
        <v>0</v>
      </c>
      <c r="J21" s="106"/>
      <c r="K21" s="51">
        <f t="shared" si="1"/>
        <v>0</v>
      </c>
    </row>
    <row r="22" spans="1:11" ht="38.25" customHeight="1" thickBot="1" x14ac:dyDescent="0.3">
      <c r="A22" s="44" t="s">
        <v>430</v>
      </c>
      <c r="B22" s="45" t="s">
        <v>92</v>
      </c>
      <c r="C22" s="52" t="s">
        <v>263</v>
      </c>
      <c r="D22" s="53" t="s">
        <v>367</v>
      </c>
      <c r="E22" s="120"/>
      <c r="F22" s="48" t="s">
        <v>20</v>
      </c>
      <c r="G22" s="57">
        <v>2</v>
      </c>
      <c r="H22" s="106"/>
      <c r="I22" s="50">
        <f t="shared" si="0"/>
        <v>0</v>
      </c>
      <c r="J22" s="106"/>
      <c r="K22" s="51">
        <f t="shared" si="1"/>
        <v>0</v>
      </c>
    </row>
    <row r="23" spans="1:11" ht="50.25" customHeight="1" thickBot="1" x14ac:dyDescent="0.3">
      <c r="A23" s="44" t="s">
        <v>431</v>
      </c>
      <c r="B23" s="45" t="s">
        <v>93</v>
      </c>
      <c r="C23" s="52" t="s">
        <v>549</v>
      </c>
      <c r="D23" s="61" t="s">
        <v>409</v>
      </c>
      <c r="E23" s="127"/>
      <c r="F23" s="48" t="s">
        <v>20</v>
      </c>
      <c r="G23" s="57">
        <v>42.5</v>
      </c>
      <c r="H23" s="106"/>
      <c r="I23" s="50">
        <f t="shared" si="0"/>
        <v>0</v>
      </c>
      <c r="J23" s="106"/>
      <c r="K23" s="51">
        <f t="shared" si="1"/>
        <v>0</v>
      </c>
    </row>
    <row r="24" spans="1:11" ht="15.75" thickBot="1" x14ac:dyDescent="0.3">
      <c r="A24" s="44" t="s">
        <v>432</v>
      </c>
      <c r="B24" s="45" t="s">
        <v>116</v>
      </c>
      <c r="C24" s="52" t="s">
        <v>341</v>
      </c>
      <c r="D24" s="287" t="s">
        <v>340</v>
      </c>
      <c r="E24" s="129"/>
      <c r="F24" s="48" t="s">
        <v>20</v>
      </c>
      <c r="G24" s="57">
        <v>35</v>
      </c>
      <c r="H24" s="106"/>
      <c r="I24" s="50">
        <f t="shared" si="0"/>
        <v>0</v>
      </c>
      <c r="J24" s="106"/>
      <c r="K24" s="51">
        <f t="shared" si="1"/>
        <v>0</v>
      </c>
    </row>
    <row r="25" spans="1:11" ht="15.75" thickBot="1" x14ac:dyDescent="0.3">
      <c r="A25" s="44" t="s">
        <v>433</v>
      </c>
      <c r="B25" s="45" t="s">
        <v>117</v>
      </c>
      <c r="C25" s="52" t="s">
        <v>344</v>
      </c>
      <c r="D25" s="265"/>
      <c r="E25" s="130"/>
      <c r="F25" s="48" t="s">
        <v>20</v>
      </c>
      <c r="G25" s="57">
        <v>10</v>
      </c>
      <c r="H25" s="106"/>
      <c r="I25" s="50">
        <f t="shared" si="0"/>
        <v>0</v>
      </c>
      <c r="J25" s="106"/>
      <c r="K25" s="51">
        <f t="shared" si="1"/>
        <v>0</v>
      </c>
    </row>
    <row r="26" spans="1:11" ht="15.75" thickBot="1" x14ac:dyDescent="0.3">
      <c r="A26" s="44" t="s">
        <v>434</v>
      </c>
      <c r="B26" s="45" t="s">
        <v>95</v>
      </c>
      <c r="C26" s="52" t="s">
        <v>342</v>
      </c>
      <c r="D26" s="265"/>
      <c r="E26" s="130"/>
      <c r="F26" s="48" t="s">
        <v>20</v>
      </c>
      <c r="G26" s="57">
        <v>100</v>
      </c>
      <c r="H26" s="106"/>
      <c r="I26" s="50">
        <f t="shared" si="0"/>
        <v>0</v>
      </c>
      <c r="J26" s="106"/>
      <c r="K26" s="51">
        <f t="shared" si="1"/>
        <v>0</v>
      </c>
    </row>
    <row r="27" spans="1:11" ht="15.75" thickBot="1" x14ac:dyDescent="0.3">
      <c r="A27" s="44" t="s">
        <v>435</v>
      </c>
      <c r="B27" s="45" t="s">
        <v>96</v>
      </c>
      <c r="C27" s="52" t="s">
        <v>343</v>
      </c>
      <c r="D27" s="266"/>
      <c r="E27" s="119"/>
      <c r="F27" s="48" t="s">
        <v>20</v>
      </c>
      <c r="G27" s="57">
        <v>100</v>
      </c>
      <c r="H27" s="106"/>
      <c r="I27" s="50">
        <f t="shared" si="0"/>
        <v>0</v>
      </c>
      <c r="J27" s="106"/>
      <c r="K27" s="51">
        <f t="shared" si="1"/>
        <v>0</v>
      </c>
    </row>
    <row r="28" spans="1:11" ht="15.75" thickBot="1" x14ac:dyDescent="0.3">
      <c r="A28" s="44" t="s">
        <v>436</v>
      </c>
      <c r="B28" s="45" t="s">
        <v>97</v>
      </c>
      <c r="C28" s="52" t="s">
        <v>98</v>
      </c>
      <c r="D28" s="287" t="s">
        <v>346</v>
      </c>
      <c r="E28" s="129"/>
      <c r="F28" s="48" t="s">
        <v>20</v>
      </c>
      <c r="G28" s="57">
        <v>54</v>
      </c>
      <c r="H28" s="106"/>
      <c r="I28" s="50">
        <f t="shared" si="0"/>
        <v>0</v>
      </c>
      <c r="J28" s="106"/>
      <c r="K28" s="51">
        <f t="shared" si="1"/>
        <v>0</v>
      </c>
    </row>
    <row r="29" spans="1:11" ht="15.75" thickBot="1" x14ac:dyDescent="0.3">
      <c r="A29" s="44" t="s">
        <v>437</v>
      </c>
      <c r="B29" s="45" t="s">
        <v>99</v>
      </c>
      <c r="C29" s="52" t="s">
        <v>100</v>
      </c>
      <c r="D29" s="265"/>
      <c r="E29" s="130"/>
      <c r="F29" s="48" t="s">
        <v>20</v>
      </c>
      <c r="G29" s="57">
        <v>79</v>
      </c>
      <c r="H29" s="106"/>
      <c r="I29" s="50">
        <f t="shared" si="0"/>
        <v>0</v>
      </c>
      <c r="J29" s="106"/>
      <c r="K29" s="51">
        <f t="shared" si="1"/>
        <v>0</v>
      </c>
    </row>
    <row r="30" spans="1:11" ht="15.75" thickBot="1" x14ac:dyDescent="0.3">
      <c r="A30" s="44" t="s">
        <v>438</v>
      </c>
      <c r="B30" s="45" t="s">
        <v>101</v>
      </c>
      <c r="C30" s="52" t="s">
        <v>264</v>
      </c>
      <c r="D30" s="265"/>
      <c r="E30" s="130"/>
      <c r="F30" s="48" t="s">
        <v>20</v>
      </c>
      <c r="G30" s="57">
        <v>50</v>
      </c>
      <c r="H30" s="106"/>
      <c r="I30" s="50">
        <f t="shared" si="0"/>
        <v>0</v>
      </c>
      <c r="J30" s="106"/>
      <c r="K30" s="51">
        <f t="shared" si="1"/>
        <v>0</v>
      </c>
    </row>
    <row r="31" spans="1:11" ht="15.75" thickBot="1" x14ac:dyDescent="0.3">
      <c r="A31" s="44" t="s">
        <v>439</v>
      </c>
      <c r="B31" s="45" t="s">
        <v>102</v>
      </c>
      <c r="C31" s="52" t="s">
        <v>265</v>
      </c>
      <c r="D31" s="266"/>
      <c r="E31" s="119"/>
      <c r="F31" s="48" t="s">
        <v>20</v>
      </c>
      <c r="G31" s="57">
        <v>50</v>
      </c>
      <c r="H31" s="106"/>
      <c r="I31" s="50">
        <f t="shared" si="0"/>
        <v>0</v>
      </c>
      <c r="J31" s="106"/>
      <c r="K31" s="51">
        <f t="shared" si="1"/>
        <v>0</v>
      </c>
    </row>
    <row r="32" spans="1:11" ht="15.75" thickBot="1" x14ac:dyDescent="0.3">
      <c r="A32" s="44" t="s">
        <v>440</v>
      </c>
      <c r="B32" s="45" t="s">
        <v>103</v>
      </c>
      <c r="C32" s="52" t="s">
        <v>266</v>
      </c>
      <c r="D32" s="288" t="s">
        <v>345</v>
      </c>
      <c r="E32" s="131"/>
      <c r="F32" s="48" t="s">
        <v>20</v>
      </c>
      <c r="G32" s="57">
        <v>350</v>
      </c>
      <c r="H32" s="106"/>
      <c r="I32" s="50">
        <f t="shared" si="0"/>
        <v>0</v>
      </c>
      <c r="J32" s="106"/>
      <c r="K32" s="51">
        <f t="shared" si="1"/>
        <v>0</v>
      </c>
    </row>
    <row r="33" spans="1:11" ht="15.75" thickBot="1" x14ac:dyDescent="0.3">
      <c r="A33" s="44" t="s">
        <v>441</v>
      </c>
      <c r="B33" s="45" t="s">
        <v>104</v>
      </c>
      <c r="C33" s="52" t="s">
        <v>105</v>
      </c>
      <c r="D33" s="289"/>
      <c r="E33" s="132"/>
      <c r="F33" s="48" t="s">
        <v>20</v>
      </c>
      <c r="G33" s="57">
        <v>320</v>
      </c>
      <c r="H33" s="106"/>
      <c r="I33" s="50">
        <f t="shared" si="0"/>
        <v>0</v>
      </c>
      <c r="J33" s="106"/>
      <c r="K33" s="51">
        <f t="shared" si="1"/>
        <v>0</v>
      </c>
    </row>
    <row r="34" spans="1:11" ht="15.75" thickBot="1" x14ac:dyDescent="0.3">
      <c r="A34" s="44" t="s">
        <v>442</v>
      </c>
      <c r="B34" s="45" t="s">
        <v>114</v>
      </c>
      <c r="C34" s="52" t="s">
        <v>294</v>
      </c>
      <c r="D34" s="289"/>
      <c r="E34" s="132"/>
      <c r="F34" s="48" t="s">
        <v>20</v>
      </c>
      <c r="G34" s="57">
        <v>340</v>
      </c>
      <c r="H34" s="106"/>
      <c r="I34" s="50">
        <f t="shared" si="0"/>
        <v>0</v>
      </c>
      <c r="J34" s="106"/>
      <c r="K34" s="51">
        <f t="shared" si="1"/>
        <v>0</v>
      </c>
    </row>
    <row r="35" spans="1:11" ht="15.75" thickBot="1" x14ac:dyDescent="0.3">
      <c r="A35" s="44" t="s">
        <v>443</v>
      </c>
      <c r="B35" s="45" t="s">
        <v>106</v>
      </c>
      <c r="C35" s="52" t="s">
        <v>267</v>
      </c>
      <c r="D35" s="289"/>
      <c r="E35" s="132"/>
      <c r="F35" s="48" t="s">
        <v>20</v>
      </c>
      <c r="G35" s="57">
        <v>400</v>
      </c>
      <c r="H35" s="106"/>
      <c r="I35" s="50">
        <f t="shared" si="0"/>
        <v>0</v>
      </c>
      <c r="J35" s="106"/>
      <c r="K35" s="51">
        <f t="shared" si="1"/>
        <v>0</v>
      </c>
    </row>
    <row r="36" spans="1:11" ht="15.75" thickBot="1" x14ac:dyDescent="0.3">
      <c r="A36" s="44" t="s">
        <v>465</v>
      </c>
      <c r="B36" s="45" t="s">
        <v>107</v>
      </c>
      <c r="C36" s="52" t="s">
        <v>268</v>
      </c>
      <c r="D36" s="289"/>
      <c r="E36" s="132"/>
      <c r="F36" s="48" t="s">
        <v>20</v>
      </c>
      <c r="G36" s="57">
        <v>500</v>
      </c>
      <c r="H36" s="106"/>
      <c r="I36" s="50">
        <f t="shared" si="0"/>
        <v>0</v>
      </c>
      <c r="J36" s="106"/>
      <c r="K36" s="51">
        <f t="shared" si="1"/>
        <v>0</v>
      </c>
    </row>
    <row r="37" spans="1:11" ht="15.75" thickBot="1" x14ac:dyDescent="0.3">
      <c r="A37" s="44" t="s">
        <v>466</v>
      </c>
      <c r="B37" s="45" t="s">
        <v>108</v>
      </c>
      <c r="C37" s="52" t="s">
        <v>109</v>
      </c>
      <c r="D37" s="289"/>
      <c r="E37" s="132"/>
      <c r="F37" s="48" t="s">
        <v>20</v>
      </c>
      <c r="G37" s="57">
        <v>400</v>
      </c>
      <c r="H37" s="106"/>
      <c r="I37" s="50">
        <f t="shared" si="0"/>
        <v>0</v>
      </c>
      <c r="J37" s="106"/>
      <c r="K37" s="51">
        <f t="shared" si="1"/>
        <v>0</v>
      </c>
    </row>
    <row r="38" spans="1:11" ht="15.75" thickBot="1" x14ac:dyDescent="0.3">
      <c r="A38" s="44" t="s">
        <v>467</v>
      </c>
      <c r="B38" s="45" t="s">
        <v>110</v>
      </c>
      <c r="C38" s="52" t="s">
        <v>269</v>
      </c>
      <c r="D38" s="289"/>
      <c r="E38" s="132"/>
      <c r="F38" s="48" t="s">
        <v>20</v>
      </c>
      <c r="G38" s="57">
        <v>600</v>
      </c>
      <c r="H38" s="106"/>
      <c r="I38" s="50">
        <f t="shared" si="0"/>
        <v>0</v>
      </c>
      <c r="J38" s="106"/>
      <c r="K38" s="51">
        <f t="shared" si="1"/>
        <v>0</v>
      </c>
    </row>
    <row r="39" spans="1:11" ht="15.75" thickBot="1" x14ac:dyDescent="0.3">
      <c r="A39" s="44" t="s">
        <v>468</v>
      </c>
      <c r="B39" s="45" t="s">
        <v>111</v>
      </c>
      <c r="C39" s="52" t="s">
        <v>270</v>
      </c>
      <c r="D39" s="289"/>
      <c r="E39" s="132"/>
      <c r="F39" s="48" t="s">
        <v>20</v>
      </c>
      <c r="G39" s="57">
        <v>600</v>
      </c>
      <c r="H39" s="106"/>
      <c r="I39" s="50">
        <f t="shared" si="0"/>
        <v>0</v>
      </c>
      <c r="J39" s="106"/>
      <c r="K39" s="51">
        <f t="shared" si="1"/>
        <v>0</v>
      </c>
    </row>
    <row r="40" spans="1:11" ht="15.75" thickBot="1" x14ac:dyDescent="0.3">
      <c r="A40" s="44" t="s">
        <v>469</v>
      </c>
      <c r="B40" s="45" t="s">
        <v>112</v>
      </c>
      <c r="C40" s="52" t="s">
        <v>271</v>
      </c>
      <c r="D40" s="289"/>
      <c r="E40" s="132"/>
      <c r="F40" s="48" t="s">
        <v>20</v>
      </c>
      <c r="G40" s="57">
        <v>510</v>
      </c>
      <c r="H40" s="106"/>
      <c r="I40" s="50">
        <f t="shared" si="0"/>
        <v>0</v>
      </c>
      <c r="J40" s="106"/>
      <c r="K40" s="51">
        <f t="shared" si="1"/>
        <v>0</v>
      </c>
    </row>
    <row r="41" spans="1:11" ht="15.75" thickBot="1" x14ac:dyDescent="0.3">
      <c r="A41" s="44" t="s">
        <v>470</v>
      </c>
      <c r="B41" s="45" t="s">
        <v>113</v>
      </c>
      <c r="C41" s="52" t="s">
        <v>272</v>
      </c>
      <c r="D41" s="290"/>
      <c r="E41" s="133"/>
      <c r="F41" s="48" t="s">
        <v>20</v>
      </c>
      <c r="G41" s="57">
        <v>600</v>
      </c>
      <c r="H41" s="106"/>
      <c r="I41" s="50">
        <f t="shared" si="0"/>
        <v>0</v>
      </c>
      <c r="J41" s="106"/>
      <c r="K41" s="51">
        <f t="shared" si="1"/>
        <v>0</v>
      </c>
    </row>
    <row r="42" spans="1:11" ht="30" customHeight="1" thickBot="1" x14ac:dyDescent="0.3">
      <c r="A42" s="44" t="s">
        <v>471</v>
      </c>
      <c r="B42" s="45" t="s">
        <v>115</v>
      </c>
      <c r="C42" s="52" t="s">
        <v>369</v>
      </c>
      <c r="D42" s="64" t="s">
        <v>368</v>
      </c>
      <c r="E42" s="134"/>
      <c r="F42" s="48" t="s">
        <v>20</v>
      </c>
      <c r="G42" s="57">
        <v>3</v>
      </c>
      <c r="H42" s="106"/>
      <c r="I42" s="50">
        <f t="shared" si="0"/>
        <v>0</v>
      </c>
      <c r="J42" s="106"/>
      <c r="K42" s="51">
        <f t="shared" si="1"/>
        <v>0</v>
      </c>
    </row>
    <row r="43" spans="1:11" ht="48.75" customHeight="1" thickBot="1" x14ac:dyDescent="0.3">
      <c r="A43" s="44" t="s">
        <v>472</v>
      </c>
      <c r="B43" s="45" t="s">
        <v>118</v>
      </c>
      <c r="C43" s="52" t="s">
        <v>384</v>
      </c>
      <c r="D43" s="61" t="s">
        <v>383</v>
      </c>
      <c r="E43" s="127"/>
      <c r="F43" s="48" t="s">
        <v>20</v>
      </c>
      <c r="G43" s="57">
        <v>118</v>
      </c>
      <c r="H43" s="106"/>
      <c r="I43" s="50">
        <f t="shared" si="0"/>
        <v>0</v>
      </c>
      <c r="J43" s="106"/>
      <c r="K43" s="51">
        <f t="shared" si="1"/>
        <v>0</v>
      </c>
    </row>
    <row r="44" spans="1:11" ht="15.75" thickBot="1" x14ac:dyDescent="0.3">
      <c r="A44" s="44" t="s">
        <v>473</v>
      </c>
      <c r="B44" s="45" t="s">
        <v>119</v>
      </c>
      <c r="C44" s="52" t="s">
        <v>120</v>
      </c>
      <c r="D44" s="303" t="s">
        <v>385</v>
      </c>
      <c r="E44" s="128"/>
      <c r="F44" s="48" t="s">
        <v>20</v>
      </c>
      <c r="G44" s="57">
        <v>34</v>
      </c>
      <c r="H44" s="106"/>
      <c r="I44" s="50">
        <f t="shared" si="0"/>
        <v>0</v>
      </c>
      <c r="J44" s="106"/>
      <c r="K44" s="51">
        <f t="shared" si="1"/>
        <v>0</v>
      </c>
    </row>
    <row r="45" spans="1:11" ht="15.75" thickBot="1" x14ac:dyDescent="0.3">
      <c r="A45" s="44" t="s">
        <v>474</v>
      </c>
      <c r="B45" s="45" t="s">
        <v>121</v>
      </c>
      <c r="C45" s="52" t="s">
        <v>122</v>
      </c>
      <c r="D45" s="294"/>
      <c r="E45" s="119"/>
      <c r="F45" s="48" t="s">
        <v>20</v>
      </c>
      <c r="G45" s="57">
        <v>2</v>
      </c>
      <c r="H45" s="106"/>
      <c r="I45" s="50">
        <f t="shared" si="0"/>
        <v>0</v>
      </c>
      <c r="J45" s="106"/>
      <c r="K45" s="51">
        <f t="shared" si="1"/>
        <v>0</v>
      </c>
    </row>
    <row r="46" spans="1:11" ht="31.5" customHeight="1" thickBot="1" x14ac:dyDescent="0.3">
      <c r="A46" s="44" t="s">
        <v>475</v>
      </c>
      <c r="B46" s="45" t="s">
        <v>123</v>
      </c>
      <c r="C46" s="52" t="s">
        <v>295</v>
      </c>
      <c r="D46" s="61" t="s">
        <v>386</v>
      </c>
      <c r="E46" s="127"/>
      <c r="F46" s="48" t="s">
        <v>20</v>
      </c>
      <c r="G46" s="57">
        <v>4</v>
      </c>
      <c r="H46" s="106"/>
      <c r="I46" s="50">
        <f t="shared" si="0"/>
        <v>0</v>
      </c>
      <c r="J46" s="106"/>
      <c r="K46" s="51">
        <f t="shared" si="1"/>
        <v>0</v>
      </c>
    </row>
    <row r="47" spans="1:11" ht="41.25" customHeight="1" thickBot="1" x14ac:dyDescent="0.3">
      <c r="A47" s="44" t="s">
        <v>476</v>
      </c>
      <c r="B47" s="45" t="s">
        <v>124</v>
      </c>
      <c r="C47" s="52" t="s">
        <v>125</v>
      </c>
      <c r="D47" s="61" t="s">
        <v>387</v>
      </c>
      <c r="E47" s="127"/>
      <c r="F47" s="48" t="s">
        <v>20</v>
      </c>
      <c r="G47" s="57">
        <v>4</v>
      </c>
      <c r="H47" s="106"/>
      <c r="I47" s="50">
        <f t="shared" si="0"/>
        <v>0</v>
      </c>
      <c r="J47" s="106"/>
      <c r="K47" s="51">
        <f t="shared" si="1"/>
        <v>0</v>
      </c>
    </row>
    <row r="48" spans="1:11" ht="23.25" customHeight="1" thickBot="1" x14ac:dyDescent="0.3">
      <c r="A48" s="44" t="s">
        <v>477</v>
      </c>
      <c r="B48" s="45" t="s">
        <v>126</v>
      </c>
      <c r="C48" s="52" t="s">
        <v>388</v>
      </c>
      <c r="D48" s="58" t="s">
        <v>389</v>
      </c>
      <c r="E48" s="124"/>
      <c r="F48" s="48" t="s">
        <v>20</v>
      </c>
      <c r="G48" s="57">
        <v>1</v>
      </c>
      <c r="H48" s="106"/>
      <c r="I48" s="50">
        <f t="shared" si="0"/>
        <v>0</v>
      </c>
      <c r="J48" s="106"/>
      <c r="K48" s="51">
        <f t="shared" si="1"/>
        <v>0</v>
      </c>
    </row>
    <row r="49" spans="1:11" ht="48" customHeight="1" thickBot="1" x14ac:dyDescent="0.3">
      <c r="A49" s="44" t="s">
        <v>478</v>
      </c>
      <c r="B49" s="45" t="s">
        <v>127</v>
      </c>
      <c r="C49" s="52" t="s">
        <v>128</v>
      </c>
      <c r="D49" s="53" t="s">
        <v>390</v>
      </c>
      <c r="E49" s="120"/>
      <c r="F49" s="48" t="s">
        <v>20</v>
      </c>
      <c r="G49" s="57">
        <v>11</v>
      </c>
      <c r="H49" s="106"/>
      <c r="I49" s="50">
        <f t="shared" si="0"/>
        <v>0</v>
      </c>
      <c r="J49" s="106"/>
      <c r="K49" s="51">
        <f t="shared" si="1"/>
        <v>0</v>
      </c>
    </row>
    <row r="50" spans="1:11" ht="30.75" customHeight="1" thickBot="1" x14ac:dyDescent="0.3">
      <c r="A50" s="44" t="s">
        <v>479</v>
      </c>
      <c r="B50" s="45" t="s">
        <v>129</v>
      </c>
      <c r="C50" s="52" t="s">
        <v>130</v>
      </c>
      <c r="D50" s="61" t="s">
        <v>391</v>
      </c>
      <c r="E50" s="127"/>
      <c r="F50" s="48" t="s">
        <v>20</v>
      </c>
      <c r="G50" s="57">
        <v>7</v>
      </c>
      <c r="H50" s="106"/>
      <c r="I50" s="50">
        <f t="shared" si="0"/>
        <v>0</v>
      </c>
      <c r="J50" s="106"/>
      <c r="K50" s="51">
        <f t="shared" si="1"/>
        <v>0</v>
      </c>
    </row>
    <row r="51" spans="1:11" ht="15.75" thickBot="1" x14ac:dyDescent="0.3">
      <c r="A51" s="44" t="s">
        <v>480</v>
      </c>
      <c r="B51" s="45" t="s">
        <v>131</v>
      </c>
      <c r="C51" s="52" t="s">
        <v>132</v>
      </c>
      <c r="D51" s="268" t="s">
        <v>392</v>
      </c>
      <c r="E51" s="122"/>
      <c r="F51" s="48" t="s">
        <v>20</v>
      </c>
      <c r="G51" s="57">
        <v>38</v>
      </c>
      <c r="H51" s="106"/>
      <c r="I51" s="50">
        <f t="shared" si="0"/>
        <v>0</v>
      </c>
      <c r="J51" s="106"/>
      <c r="K51" s="51">
        <f t="shared" si="1"/>
        <v>0</v>
      </c>
    </row>
    <row r="52" spans="1:11" ht="15.75" thickBot="1" x14ac:dyDescent="0.3">
      <c r="A52" s="44" t="s">
        <v>481</v>
      </c>
      <c r="B52" s="45" t="s">
        <v>133</v>
      </c>
      <c r="C52" s="52" t="s">
        <v>134</v>
      </c>
      <c r="D52" s="265"/>
      <c r="E52" s="130"/>
      <c r="F52" s="48" t="s">
        <v>20</v>
      </c>
      <c r="G52" s="57">
        <v>10</v>
      </c>
      <c r="H52" s="106"/>
      <c r="I52" s="50">
        <f t="shared" si="0"/>
        <v>0</v>
      </c>
      <c r="J52" s="106"/>
      <c r="K52" s="51">
        <f t="shared" si="1"/>
        <v>0</v>
      </c>
    </row>
    <row r="53" spans="1:11" ht="15.75" thickBot="1" x14ac:dyDescent="0.3">
      <c r="A53" s="44" t="s">
        <v>482</v>
      </c>
      <c r="B53" s="45" t="s">
        <v>135</v>
      </c>
      <c r="C53" s="52" t="s">
        <v>136</v>
      </c>
      <c r="D53" s="266"/>
      <c r="E53" s="119"/>
      <c r="F53" s="48" t="s">
        <v>20</v>
      </c>
      <c r="G53" s="57">
        <v>25</v>
      </c>
      <c r="H53" s="106"/>
      <c r="I53" s="50">
        <f t="shared" si="0"/>
        <v>0</v>
      </c>
      <c r="J53" s="106"/>
      <c r="K53" s="51">
        <f t="shared" si="1"/>
        <v>0</v>
      </c>
    </row>
    <row r="54" spans="1:11" ht="27.75" customHeight="1" thickBot="1" x14ac:dyDescent="0.3">
      <c r="A54" s="44" t="s">
        <v>483</v>
      </c>
      <c r="B54" s="45" t="s">
        <v>137</v>
      </c>
      <c r="C54" s="52" t="s">
        <v>548</v>
      </c>
      <c r="D54" s="53" t="s">
        <v>393</v>
      </c>
      <c r="E54" s="120"/>
      <c r="F54" s="48" t="s">
        <v>20</v>
      </c>
      <c r="G54" s="57">
        <v>10</v>
      </c>
      <c r="H54" s="106"/>
      <c r="I54" s="50">
        <f t="shared" si="0"/>
        <v>0</v>
      </c>
      <c r="J54" s="106"/>
      <c r="K54" s="51">
        <f t="shared" si="1"/>
        <v>0</v>
      </c>
    </row>
    <row r="55" spans="1:11" ht="33.75" customHeight="1" thickBot="1" x14ac:dyDescent="0.3">
      <c r="A55" s="44" t="s">
        <v>484</v>
      </c>
      <c r="B55" s="45" t="s">
        <v>138</v>
      </c>
      <c r="C55" s="52" t="s">
        <v>139</v>
      </c>
      <c r="D55" s="61" t="s">
        <v>394</v>
      </c>
      <c r="E55" s="127"/>
      <c r="F55" s="48" t="s">
        <v>20</v>
      </c>
      <c r="G55" s="57">
        <v>1</v>
      </c>
      <c r="H55" s="106"/>
      <c r="I55" s="50">
        <f t="shared" si="0"/>
        <v>0</v>
      </c>
      <c r="J55" s="106"/>
      <c r="K55" s="51">
        <f t="shared" si="1"/>
        <v>0</v>
      </c>
    </row>
    <row r="56" spans="1:11" ht="15.75" thickBot="1" x14ac:dyDescent="0.3">
      <c r="A56" s="44" t="s">
        <v>485</v>
      </c>
      <c r="B56" s="45" t="s">
        <v>140</v>
      </c>
      <c r="C56" s="52" t="s">
        <v>141</v>
      </c>
      <c r="D56" s="286" t="s">
        <v>395</v>
      </c>
      <c r="E56" s="118"/>
      <c r="F56" s="48" t="s">
        <v>20</v>
      </c>
      <c r="G56" s="57">
        <v>12</v>
      </c>
      <c r="H56" s="106"/>
      <c r="I56" s="50">
        <f t="shared" si="0"/>
        <v>0</v>
      </c>
      <c r="J56" s="106"/>
      <c r="K56" s="51">
        <f t="shared" si="1"/>
        <v>0</v>
      </c>
    </row>
    <row r="57" spans="1:11" ht="15.75" thickBot="1" x14ac:dyDescent="0.3">
      <c r="A57" s="44" t="s">
        <v>486</v>
      </c>
      <c r="B57" s="45" t="s">
        <v>142</v>
      </c>
      <c r="C57" s="52" t="s">
        <v>143</v>
      </c>
      <c r="D57" s="266"/>
      <c r="E57" s="119"/>
      <c r="F57" s="48" t="s">
        <v>20</v>
      </c>
      <c r="G57" s="57">
        <v>2</v>
      </c>
      <c r="H57" s="106"/>
      <c r="I57" s="50">
        <f t="shared" si="0"/>
        <v>0</v>
      </c>
      <c r="J57" s="106"/>
      <c r="K57" s="51">
        <f t="shared" si="1"/>
        <v>0</v>
      </c>
    </row>
    <row r="58" spans="1:11" ht="25.5" customHeight="1" thickBot="1" x14ac:dyDescent="0.3">
      <c r="A58" s="44" t="s">
        <v>487</v>
      </c>
      <c r="B58" s="45" t="s">
        <v>36</v>
      </c>
      <c r="C58" s="52" t="s">
        <v>144</v>
      </c>
      <c r="D58" s="54" t="s">
        <v>29</v>
      </c>
      <c r="E58" s="121"/>
      <c r="F58" s="48" t="s">
        <v>20</v>
      </c>
      <c r="G58" s="57">
        <v>14</v>
      </c>
      <c r="H58" s="106"/>
      <c r="I58" s="50">
        <f t="shared" si="0"/>
        <v>0</v>
      </c>
      <c r="J58" s="106"/>
      <c r="K58" s="51">
        <f t="shared" si="1"/>
        <v>0</v>
      </c>
    </row>
    <row r="59" spans="1:11" ht="45.75" customHeight="1" thickBot="1" x14ac:dyDescent="0.3">
      <c r="A59" s="44" t="s">
        <v>488</v>
      </c>
      <c r="B59" s="45" t="s">
        <v>145</v>
      </c>
      <c r="C59" s="52" t="s">
        <v>146</v>
      </c>
      <c r="D59" s="63" t="s">
        <v>398</v>
      </c>
      <c r="E59" s="128"/>
      <c r="F59" s="48" t="s">
        <v>20</v>
      </c>
      <c r="G59" s="57">
        <v>55</v>
      </c>
      <c r="H59" s="106"/>
      <c r="I59" s="50">
        <f t="shared" si="0"/>
        <v>0</v>
      </c>
      <c r="J59" s="106"/>
      <c r="K59" s="51">
        <f t="shared" si="1"/>
        <v>0</v>
      </c>
    </row>
    <row r="60" spans="1:11" ht="15.75" thickBot="1" x14ac:dyDescent="0.3">
      <c r="A60" s="44" t="s">
        <v>489</v>
      </c>
      <c r="B60" s="45" t="s">
        <v>148</v>
      </c>
      <c r="C60" s="52" t="s">
        <v>149</v>
      </c>
      <c r="D60" s="297" t="s">
        <v>397</v>
      </c>
      <c r="E60" s="135"/>
      <c r="F60" s="48" t="s">
        <v>20</v>
      </c>
      <c r="G60" s="57">
        <v>7</v>
      </c>
      <c r="H60" s="106"/>
      <c r="I60" s="50">
        <f t="shared" si="0"/>
        <v>0</v>
      </c>
      <c r="J60" s="106"/>
      <c r="K60" s="51">
        <f t="shared" si="1"/>
        <v>0</v>
      </c>
    </row>
    <row r="61" spans="1:11" ht="15.75" thickBot="1" x14ac:dyDescent="0.3">
      <c r="A61" s="44" t="s">
        <v>490</v>
      </c>
      <c r="B61" s="45" t="s">
        <v>150</v>
      </c>
      <c r="C61" s="52" t="s">
        <v>151</v>
      </c>
      <c r="D61" s="265"/>
      <c r="E61" s="130"/>
      <c r="F61" s="48" t="s">
        <v>20</v>
      </c>
      <c r="G61" s="57">
        <v>2</v>
      </c>
      <c r="H61" s="106"/>
      <c r="I61" s="50">
        <f t="shared" si="0"/>
        <v>0</v>
      </c>
      <c r="J61" s="106"/>
      <c r="K61" s="51">
        <f t="shared" si="1"/>
        <v>0</v>
      </c>
    </row>
    <row r="62" spans="1:11" ht="15.75" thickBot="1" x14ac:dyDescent="0.3">
      <c r="A62" s="44" t="s">
        <v>491</v>
      </c>
      <c r="B62" s="45" t="s">
        <v>147</v>
      </c>
      <c r="C62" s="52" t="s">
        <v>396</v>
      </c>
      <c r="D62" s="265"/>
      <c r="E62" s="130"/>
      <c r="F62" s="48" t="s">
        <v>20</v>
      </c>
      <c r="G62" s="57">
        <v>1</v>
      </c>
      <c r="H62" s="106"/>
      <c r="I62" s="50">
        <f t="shared" si="0"/>
        <v>0</v>
      </c>
      <c r="J62" s="106"/>
      <c r="K62" s="51">
        <f t="shared" si="1"/>
        <v>0</v>
      </c>
    </row>
    <row r="63" spans="1:11" ht="15.75" thickBot="1" x14ac:dyDescent="0.3">
      <c r="A63" s="44" t="s">
        <v>492</v>
      </c>
      <c r="B63" s="45" t="s">
        <v>10</v>
      </c>
      <c r="C63" s="52" t="s">
        <v>578</v>
      </c>
      <c r="D63" s="266"/>
      <c r="E63" s="119"/>
      <c r="F63" s="48" t="s">
        <v>54</v>
      </c>
      <c r="G63" s="57">
        <v>40</v>
      </c>
      <c r="H63" s="106"/>
      <c r="I63" s="50">
        <f t="shared" si="0"/>
        <v>0</v>
      </c>
      <c r="J63" s="106"/>
      <c r="K63" s="51">
        <f t="shared" si="1"/>
        <v>0</v>
      </c>
    </row>
    <row r="64" spans="1:11" ht="15.75" thickBot="1" x14ac:dyDescent="0.3">
      <c r="A64" s="44" t="s">
        <v>493</v>
      </c>
      <c r="B64" s="45" t="s">
        <v>152</v>
      </c>
      <c r="C64" s="52" t="s">
        <v>153</v>
      </c>
      <c r="D64" s="65" t="s">
        <v>314</v>
      </c>
      <c r="E64" s="136"/>
      <c r="F64" s="48" t="s">
        <v>20</v>
      </c>
      <c r="G64" s="57">
        <v>1</v>
      </c>
      <c r="H64" s="106"/>
      <c r="I64" s="50">
        <f t="shared" si="0"/>
        <v>0</v>
      </c>
      <c r="J64" s="106"/>
      <c r="K64" s="51">
        <f t="shared" si="1"/>
        <v>0</v>
      </c>
    </row>
    <row r="65" spans="1:11" ht="15.75" thickBot="1" x14ac:dyDescent="0.3">
      <c r="A65" s="44" t="s">
        <v>494</v>
      </c>
      <c r="B65" s="45" t="s">
        <v>154</v>
      </c>
      <c r="C65" s="52" t="s">
        <v>155</v>
      </c>
      <c r="D65" s="66" t="s">
        <v>314</v>
      </c>
      <c r="E65" s="137"/>
      <c r="F65" s="48" t="s">
        <v>20</v>
      </c>
      <c r="G65" s="57">
        <v>2</v>
      </c>
      <c r="H65" s="106"/>
      <c r="I65" s="50">
        <f t="shared" si="0"/>
        <v>0</v>
      </c>
      <c r="J65" s="106"/>
      <c r="K65" s="51">
        <f t="shared" si="1"/>
        <v>0</v>
      </c>
    </row>
    <row r="66" spans="1:11" ht="15.75" thickBot="1" x14ac:dyDescent="0.3">
      <c r="A66" s="44" t="s">
        <v>495</v>
      </c>
      <c r="B66" s="45" t="s">
        <v>187</v>
      </c>
      <c r="C66" s="52" t="s">
        <v>188</v>
      </c>
      <c r="D66" s="298" t="s">
        <v>22</v>
      </c>
      <c r="E66" s="138"/>
      <c r="F66" s="48" t="s">
        <v>20</v>
      </c>
      <c r="G66" s="57">
        <v>25</v>
      </c>
      <c r="H66" s="106"/>
      <c r="I66" s="50">
        <f t="shared" si="0"/>
        <v>0</v>
      </c>
      <c r="J66" s="106"/>
      <c r="K66" s="51">
        <f t="shared" si="1"/>
        <v>0</v>
      </c>
    </row>
    <row r="67" spans="1:11" ht="15.75" thickBot="1" x14ac:dyDescent="0.3">
      <c r="A67" s="44" t="s">
        <v>496</v>
      </c>
      <c r="B67" s="45" t="s">
        <v>189</v>
      </c>
      <c r="C67" s="52" t="s">
        <v>190</v>
      </c>
      <c r="D67" s="299"/>
      <c r="E67" s="139"/>
      <c r="F67" s="48" t="s">
        <v>20</v>
      </c>
      <c r="G67" s="57">
        <v>20</v>
      </c>
      <c r="H67" s="106"/>
      <c r="I67" s="50">
        <f t="shared" si="0"/>
        <v>0</v>
      </c>
      <c r="J67" s="106"/>
      <c r="K67" s="51">
        <f t="shared" si="1"/>
        <v>0</v>
      </c>
    </row>
    <row r="68" spans="1:11" ht="15.75" thickBot="1" x14ac:dyDescent="0.3">
      <c r="A68" s="44" t="s">
        <v>497</v>
      </c>
      <c r="B68" s="45" t="s">
        <v>191</v>
      </c>
      <c r="C68" s="52" t="s">
        <v>302</v>
      </c>
      <c r="D68" s="299"/>
      <c r="E68" s="139"/>
      <c r="F68" s="48" t="s">
        <v>20</v>
      </c>
      <c r="G68" s="57">
        <v>2</v>
      </c>
      <c r="H68" s="106"/>
      <c r="I68" s="50">
        <f t="shared" ref="I68:I111" si="2">H68*G68</f>
        <v>0</v>
      </c>
      <c r="J68" s="106"/>
      <c r="K68" s="51">
        <f t="shared" ref="K68:K111" si="3">I68*1.2</f>
        <v>0</v>
      </c>
    </row>
    <row r="69" spans="1:11" ht="15.75" thickBot="1" x14ac:dyDescent="0.3">
      <c r="A69" s="44" t="s">
        <v>498</v>
      </c>
      <c r="B69" s="45" t="s">
        <v>192</v>
      </c>
      <c r="C69" s="52" t="s">
        <v>303</v>
      </c>
      <c r="D69" s="299"/>
      <c r="E69" s="139"/>
      <c r="F69" s="48" t="s">
        <v>20</v>
      </c>
      <c r="G69" s="57">
        <v>2</v>
      </c>
      <c r="H69" s="106"/>
      <c r="I69" s="50">
        <f t="shared" si="2"/>
        <v>0</v>
      </c>
      <c r="J69" s="106"/>
      <c r="K69" s="51">
        <f t="shared" si="3"/>
        <v>0</v>
      </c>
    </row>
    <row r="70" spans="1:11" ht="15.75" thickBot="1" x14ac:dyDescent="0.3">
      <c r="A70" s="44" t="s">
        <v>499</v>
      </c>
      <c r="B70" s="45" t="s">
        <v>193</v>
      </c>
      <c r="C70" s="52" t="s">
        <v>194</v>
      </c>
      <c r="D70" s="299"/>
      <c r="E70" s="139"/>
      <c r="F70" s="48" t="s">
        <v>20</v>
      </c>
      <c r="G70" s="57">
        <v>10</v>
      </c>
      <c r="H70" s="106"/>
      <c r="I70" s="50">
        <f t="shared" si="2"/>
        <v>0</v>
      </c>
      <c r="J70" s="106"/>
      <c r="K70" s="51">
        <f t="shared" si="3"/>
        <v>0</v>
      </c>
    </row>
    <row r="71" spans="1:11" ht="15.75" thickBot="1" x14ac:dyDescent="0.3">
      <c r="A71" s="44" t="s">
        <v>500</v>
      </c>
      <c r="B71" s="45" t="s">
        <v>32</v>
      </c>
      <c r="C71" s="52" t="s">
        <v>301</v>
      </c>
      <c r="D71" s="299"/>
      <c r="E71" s="139"/>
      <c r="F71" s="48" t="s">
        <v>20</v>
      </c>
      <c r="G71" s="57">
        <v>25</v>
      </c>
      <c r="H71" s="106"/>
      <c r="I71" s="50">
        <f t="shared" si="2"/>
        <v>0</v>
      </c>
      <c r="J71" s="106"/>
      <c r="K71" s="51">
        <f t="shared" si="3"/>
        <v>0</v>
      </c>
    </row>
    <row r="72" spans="1:11" ht="15.75" thickBot="1" x14ac:dyDescent="0.3">
      <c r="A72" s="44" t="s">
        <v>501</v>
      </c>
      <c r="B72" s="45" t="s">
        <v>195</v>
      </c>
      <c r="C72" s="52" t="s">
        <v>196</v>
      </c>
      <c r="D72" s="299"/>
      <c r="E72" s="139"/>
      <c r="F72" s="48" t="s">
        <v>20</v>
      </c>
      <c r="G72" s="57">
        <v>2</v>
      </c>
      <c r="H72" s="106"/>
      <c r="I72" s="50">
        <f t="shared" si="2"/>
        <v>0</v>
      </c>
      <c r="J72" s="106"/>
      <c r="K72" s="51">
        <f t="shared" si="3"/>
        <v>0</v>
      </c>
    </row>
    <row r="73" spans="1:11" ht="15.75" thickBot="1" x14ac:dyDescent="0.3">
      <c r="A73" s="44" t="s">
        <v>502</v>
      </c>
      <c r="B73" s="45" t="s">
        <v>197</v>
      </c>
      <c r="C73" s="52" t="s">
        <v>198</v>
      </c>
      <c r="D73" s="299"/>
      <c r="E73" s="139"/>
      <c r="F73" s="48" t="s">
        <v>20</v>
      </c>
      <c r="G73" s="57">
        <v>37</v>
      </c>
      <c r="H73" s="106"/>
      <c r="I73" s="50">
        <f t="shared" si="2"/>
        <v>0</v>
      </c>
      <c r="J73" s="106"/>
      <c r="K73" s="51">
        <f t="shared" si="3"/>
        <v>0</v>
      </c>
    </row>
    <row r="74" spans="1:11" ht="15.75" thickBot="1" x14ac:dyDescent="0.3">
      <c r="A74" s="44" t="s">
        <v>503</v>
      </c>
      <c r="B74" s="45" t="s">
        <v>199</v>
      </c>
      <c r="C74" s="52" t="s">
        <v>200</v>
      </c>
      <c r="D74" s="299"/>
      <c r="E74" s="139"/>
      <c r="F74" s="48" t="s">
        <v>20</v>
      </c>
      <c r="G74" s="57">
        <v>41</v>
      </c>
      <c r="H74" s="106"/>
      <c r="I74" s="50">
        <f t="shared" si="2"/>
        <v>0</v>
      </c>
      <c r="J74" s="106"/>
      <c r="K74" s="51">
        <f t="shared" si="3"/>
        <v>0</v>
      </c>
    </row>
    <row r="75" spans="1:11" ht="15.75" thickBot="1" x14ac:dyDescent="0.3">
      <c r="A75" s="44" t="s">
        <v>504</v>
      </c>
      <c r="B75" s="45" t="s">
        <v>201</v>
      </c>
      <c r="C75" s="52" t="s">
        <v>202</v>
      </c>
      <c r="D75" s="300"/>
      <c r="E75" s="140"/>
      <c r="F75" s="48" t="s">
        <v>20</v>
      </c>
      <c r="G75" s="57">
        <v>3</v>
      </c>
      <c r="H75" s="106"/>
      <c r="I75" s="50">
        <f t="shared" si="2"/>
        <v>0</v>
      </c>
      <c r="J75" s="106"/>
      <c r="K75" s="51">
        <f t="shared" si="3"/>
        <v>0</v>
      </c>
    </row>
    <row r="76" spans="1:11" ht="15.75" thickBot="1" x14ac:dyDescent="0.3">
      <c r="A76" s="44" t="s">
        <v>505</v>
      </c>
      <c r="B76" s="45" t="s">
        <v>203</v>
      </c>
      <c r="C76" s="52" t="s">
        <v>204</v>
      </c>
      <c r="D76" s="67" t="s">
        <v>406</v>
      </c>
      <c r="E76" s="141"/>
      <c r="F76" s="48" t="s">
        <v>20</v>
      </c>
      <c r="G76" s="57">
        <v>2</v>
      </c>
      <c r="H76" s="106"/>
      <c r="I76" s="50">
        <f t="shared" si="2"/>
        <v>0</v>
      </c>
      <c r="J76" s="106"/>
      <c r="K76" s="51">
        <f t="shared" si="3"/>
        <v>0</v>
      </c>
    </row>
    <row r="77" spans="1:11" ht="15.75" thickBot="1" x14ac:dyDescent="0.3">
      <c r="A77" s="44" t="s">
        <v>506</v>
      </c>
      <c r="B77" s="45" t="s">
        <v>205</v>
      </c>
      <c r="C77" s="52" t="s">
        <v>206</v>
      </c>
      <c r="D77" s="60" t="s">
        <v>360</v>
      </c>
      <c r="E77" s="126"/>
      <c r="F77" s="48" t="s">
        <v>20</v>
      </c>
      <c r="G77" s="57">
        <v>8</v>
      </c>
      <c r="H77" s="106"/>
      <c r="I77" s="50">
        <f t="shared" si="2"/>
        <v>0</v>
      </c>
      <c r="J77" s="106"/>
      <c r="K77" s="51">
        <f t="shared" si="3"/>
        <v>0</v>
      </c>
    </row>
    <row r="78" spans="1:11" ht="15.75" thickBot="1" x14ac:dyDescent="0.3">
      <c r="A78" s="44" t="s">
        <v>507</v>
      </c>
      <c r="B78" s="45" t="s">
        <v>207</v>
      </c>
      <c r="C78" s="52" t="s">
        <v>208</v>
      </c>
      <c r="D78" s="65" t="s">
        <v>347</v>
      </c>
      <c r="E78" s="136"/>
      <c r="F78" s="48" t="s">
        <v>20</v>
      </c>
      <c r="G78" s="57">
        <v>4</v>
      </c>
      <c r="H78" s="106"/>
      <c r="I78" s="50">
        <f t="shared" si="2"/>
        <v>0</v>
      </c>
      <c r="J78" s="106"/>
      <c r="K78" s="51">
        <f t="shared" si="3"/>
        <v>0</v>
      </c>
    </row>
    <row r="79" spans="1:11" ht="15.75" thickBot="1" x14ac:dyDescent="0.3">
      <c r="A79" s="44" t="s">
        <v>508</v>
      </c>
      <c r="B79" s="45" t="s">
        <v>209</v>
      </c>
      <c r="C79" s="52" t="s">
        <v>210</v>
      </c>
      <c r="D79" s="68" t="s">
        <v>408</v>
      </c>
      <c r="E79" s="142"/>
      <c r="F79" s="48" t="s">
        <v>20</v>
      </c>
      <c r="G79" s="57">
        <v>22</v>
      </c>
      <c r="H79" s="106"/>
      <c r="I79" s="50">
        <f t="shared" si="2"/>
        <v>0</v>
      </c>
      <c r="J79" s="106"/>
      <c r="K79" s="51">
        <f t="shared" si="3"/>
        <v>0</v>
      </c>
    </row>
    <row r="80" spans="1:11" ht="15.75" thickBot="1" x14ac:dyDescent="0.3">
      <c r="A80" s="44" t="s">
        <v>509</v>
      </c>
      <c r="B80" s="45" t="s">
        <v>211</v>
      </c>
      <c r="C80" s="52" t="s">
        <v>212</v>
      </c>
      <c r="D80" s="301" t="s">
        <v>24</v>
      </c>
      <c r="E80" s="143"/>
      <c r="F80" s="48" t="s">
        <v>20</v>
      </c>
      <c r="G80" s="57">
        <v>2</v>
      </c>
      <c r="H80" s="106"/>
      <c r="I80" s="50">
        <f t="shared" si="2"/>
        <v>0</v>
      </c>
      <c r="J80" s="106"/>
      <c r="K80" s="51">
        <f t="shared" si="3"/>
        <v>0</v>
      </c>
    </row>
    <row r="81" spans="1:11" ht="15.75" thickBot="1" x14ac:dyDescent="0.3">
      <c r="A81" s="44" t="s">
        <v>510</v>
      </c>
      <c r="B81" s="45" t="s">
        <v>213</v>
      </c>
      <c r="C81" s="52" t="s">
        <v>42</v>
      </c>
      <c r="D81" s="301"/>
      <c r="E81" s="143"/>
      <c r="F81" s="48" t="s">
        <v>20</v>
      </c>
      <c r="G81" s="57">
        <v>5</v>
      </c>
      <c r="H81" s="106"/>
      <c r="I81" s="50">
        <f t="shared" si="2"/>
        <v>0</v>
      </c>
      <c r="J81" s="106"/>
      <c r="K81" s="51">
        <f t="shared" si="3"/>
        <v>0</v>
      </c>
    </row>
    <row r="82" spans="1:11" ht="30" customHeight="1" thickBot="1" x14ac:dyDescent="0.3">
      <c r="A82" s="44" t="s">
        <v>511</v>
      </c>
      <c r="B82" s="45" t="s">
        <v>214</v>
      </c>
      <c r="C82" s="69" t="s">
        <v>215</v>
      </c>
      <c r="D82" s="47" t="s">
        <v>327</v>
      </c>
      <c r="E82" s="117"/>
      <c r="F82" s="48" t="s">
        <v>20</v>
      </c>
      <c r="G82" s="57">
        <v>2</v>
      </c>
      <c r="H82" s="106"/>
      <c r="I82" s="50">
        <f t="shared" si="2"/>
        <v>0</v>
      </c>
      <c r="J82" s="106"/>
      <c r="K82" s="51">
        <f t="shared" si="3"/>
        <v>0</v>
      </c>
    </row>
    <row r="83" spans="1:11" ht="21" customHeight="1" thickBot="1" x14ac:dyDescent="0.3">
      <c r="A83" s="44" t="s">
        <v>512</v>
      </c>
      <c r="B83" s="45" t="s">
        <v>216</v>
      </c>
      <c r="C83" s="52" t="s">
        <v>217</v>
      </c>
      <c r="D83" s="70" t="s">
        <v>328</v>
      </c>
      <c r="E83" s="144"/>
      <c r="F83" s="48" t="s">
        <v>20</v>
      </c>
      <c r="G83" s="57">
        <v>3</v>
      </c>
      <c r="H83" s="106"/>
      <c r="I83" s="50">
        <f t="shared" si="2"/>
        <v>0</v>
      </c>
      <c r="J83" s="106"/>
      <c r="K83" s="51">
        <f t="shared" si="3"/>
        <v>0</v>
      </c>
    </row>
    <row r="84" spans="1:11" ht="15.75" thickBot="1" x14ac:dyDescent="0.3">
      <c r="A84" s="44" t="s">
        <v>513</v>
      </c>
      <c r="B84" s="45" t="s">
        <v>218</v>
      </c>
      <c r="C84" s="52" t="s">
        <v>219</v>
      </c>
      <c r="D84" s="302" t="s">
        <v>25</v>
      </c>
      <c r="E84" s="145"/>
      <c r="F84" s="48" t="s">
        <v>20</v>
      </c>
      <c r="G84" s="57">
        <v>9</v>
      </c>
      <c r="H84" s="106"/>
      <c r="I84" s="50">
        <f t="shared" si="2"/>
        <v>0</v>
      </c>
      <c r="J84" s="106"/>
      <c r="K84" s="51">
        <f t="shared" si="3"/>
        <v>0</v>
      </c>
    </row>
    <row r="85" spans="1:11" ht="15.75" thickBot="1" x14ac:dyDescent="0.3">
      <c r="A85" s="44" t="s">
        <v>514</v>
      </c>
      <c r="B85" s="45" t="s">
        <v>220</v>
      </c>
      <c r="C85" s="52" t="s">
        <v>221</v>
      </c>
      <c r="D85" s="271"/>
      <c r="E85" s="127"/>
      <c r="F85" s="48" t="s">
        <v>20</v>
      </c>
      <c r="G85" s="57">
        <v>9</v>
      </c>
      <c r="H85" s="106"/>
      <c r="I85" s="50">
        <f t="shared" si="2"/>
        <v>0</v>
      </c>
      <c r="J85" s="106"/>
      <c r="K85" s="51">
        <f t="shared" si="3"/>
        <v>0</v>
      </c>
    </row>
    <row r="86" spans="1:11" ht="39.75" customHeight="1" thickBot="1" x14ac:dyDescent="0.3">
      <c r="A86" s="44" t="s">
        <v>515</v>
      </c>
      <c r="B86" s="45" t="s">
        <v>222</v>
      </c>
      <c r="C86" s="52" t="s">
        <v>223</v>
      </c>
      <c r="D86" s="70" t="s">
        <v>329</v>
      </c>
      <c r="E86" s="144"/>
      <c r="F86" s="48" t="s">
        <v>20</v>
      </c>
      <c r="G86" s="57">
        <v>6</v>
      </c>
      <c r="H86" s="106"/>
      <c r="I86" s="50">
        <f t="shared" si="2"/>
        <v>0</v>
      </c>
      <c r="J86" s="106"/>
      <c r="K86" s="51">
        <f t="shared" si="3"/>
        <v>0</v>
      </c>
    </row>
    <row r="87" spans="1:11" ht="15.75" thickBot="1" x14ac:dyDescent="0.3">
      <c r="A87" s="44" t="s">
        <v>516</v>
      </c>
      <c r="B87" s="45" t="s">
        <v>224</v>
      </c>
      <c r="C87" s="52" t="s">
        <v>326</v>
      </c>
      <c r="D87" s="293" t="s">
        <v>330</v>
      </c>
      <c r="E87" s="117"/>
      <c r="F87" s="48" t="s">
        <v>20</v>
      </c>
      <c r="G87" s="57">
        <v>1</v>
      </c>
      <c r="H87" s="106"/>
      <c r="I87" s="50">
        <f t="shared" si="2"/>
        <v>0</v>
      </c>
      <c r="J87" s="106"/>
      <c r="K87" s="51">
        <f t="shared" si="3"/>
        <v>0</v>
      </c>
    </row>
    <row r="88" spans="1:11" ht="15.75" thickBot="1" x14ac:dyDescent="0.3">
      <c r="A88" s="44" t="s">
        <v>517</v>
      </c>
      <c r="B88" s="45" t="s">
        <v>229</v>
      </c>
      <c r="C88" s="52" t="s">
        <v>230</v>
      </c>
      <c r="D88" s="294"/>
      <c r="E88" s="119"/>
      <c r="F88" s="48" t="s">
        <v>20</v>
      </c>
      <c r="G88" s="57">
        <v>5</v>
      </c>
      <c r="H88" s="106"/>
      <c r="I88" s="50">
        <f t="shared" si="2"/>
        <v>0</v>
      </c>
      <c r="J88" s="106"/>
      <c r="K88" s="51">
        <f t="shared" si="3"/>
        <v>0</v>
      </c>
    </row>
    <row r="89" spans="1:11" ht="15.75" thickBot="1" x14ac:dyDescent="0.3">
      <c r="A89" s="44" t="s">
        <v>518</v>
      </c>
      <c r="B89" s="45" t="s">
        <v>231</v>
      </c>
      <c r="C89" s="52" t="s">
        <v>232</v>
      </c>
      <c r="D89" s="294"/>
      <c r="E89" s="119"/>
      <c r="F89" s="48" t="s">
        <v>20</v>
      </c>
      <c r="G89" s="57">
        <v>6</v>
      </c>
      <c r="H89" s="106"/>
      <c r="I89" s="50">
        <f t="shared" si="2"/>
        <v>0</v>
      </c>
      <c r="J89" s="106"/>
      <c r="K89" s="51">
        <f t="shared" si="3"/>
        <v>0</v>
      </c>
    </row>
    <row r="90" spans="1:11" ht="15.75" thickBot="1" x14ac:dyDescent="0.3">
      <c r="A90" s="44" t="s">
        <v>519</v>
      </c>
      <c r="B90" s="45" t="s">
        <v>225</v>
      </c>
      <c r="C90" s="52" t="s">
        <v>226</v>
      </c>
      <c r="D90" s="295" t="s">
        <v>26</v>
      </c>
      <c r="E90" s="121"/>
      <c r="F90" s="48" t="s">
        <v>20</v>
      </c>
      <c r="G90" s="57">
        <v>3</v>
      </c>
      <c r="H90" s="106"/>
      <c r="I90" s="50">
        <f t="shared" si="2"/>
        <v>0</v>
      </c>
      <c r="J90" s="106"/>
      <c r="K90" s="51">
        <f t="shared" si="3"/>
        <v>0</v>
      </c>
    </row>
    <row r="91" spans="1:11" ht="15.75" thickBot="1" x14ac:dyDescent="0.3">
      <c r="A91" s="44" t="s">
        <v>520</v>
      </c>
      <c r="B91" s="45" t="s">
        <v>227</v>
      </c>
      <c r="C91" s="52" t="s">
        <v>228</v>
      </c>
      <c r="D91" s="296"/>
      <c r="E91" s="127"/>
      <c r="F91" s="48" t="s">
        <v>20</v>
      </c>
      <c r="G91" s="57">
        <v>6</v>
      </c>
      <c r="H91" s="106"/>
      <c r="I91" s="50">
        <f t="shared" si="2"/>
        <v>0</v>
      </c>
      <c r="J91" s="106"/>
      <c r="K91" s="51">
        <f t="shared" si="3"/>
        <v>0</v>
      </c>
    </row>
    <row r="92" spans="1:11" ht="26.25" customHeight="1" thickBot="1" x14ac:dyDescent="0.3">
      <c r="A92" s="44" t="s">
        <v>521</v>
      </c>
      <c r="B92" s="45" t="s">
        <v>233</v>
      </c>
      <c r="C92" s="52" t="s">
        <v>234</v>
      </c>
      <c r="D92" s="54" t="s">
        <v>37</v>
      </c>
      <c r="E92" s="121"/>
      <c r="F92" s="48" t="s">
        <v>20</v>
      </c>
      <c r="G92" s="57">
        <v>6</v>
      </c>
      <c r="H92" s="106"/>
      <c r="I92" s="50">
        <f t="shared" si="2"/>
        <v>0</v>
      </c>
      <c r="J92" s="106"/>
      <c r="K92" s="51">
        <f t="shared" si="3"/>
        <v>0</v>
      </c>
    </row>
    <row r="93" spans="1:11" ht="15.75" thickBot="1" x14ac:dyDescent="0.3">
      <c r="A93" s="44" t="s">
        <v>522</v>
      </c>
      <c r="B93" s="45" t="s">
        <v>51</v>
      </c>
      <c r="C93" s="52" t="s">
        <v>579</v>
      </c>
      <c r="D93" s="60" t="s">
        <v>315</v>
      </c>
      <c r="E93" s="126"/>
      <c r="F93" s="48" t="s">
        <v>20</v>
      </c>
      <c r="G93" s="57">
        <v>21</v>
      </c>
      <c r="H93" s="106"/>
      <c r="I93" s="50">
        <f t="shared" si="2"/>
        <v>0</v>
      </c>
      <c r="J93" s="106"/>
      <c r="K93" s="51">
        <f t="shared" si="3"/>
        <v>0</v>
      </c>
    </row>
    <row r="94" spans="1:11" ht="22.5" customHeight="1" thickBot="1" x14ac:dyDescent="0.3">
      <c r="A94" s="44" t="s">
        <v>523</v>
      </c>
      <c r="B94" s="45" t="s">
        <v>236</v>
      </c>
      <c r="C94" s="52" t="s">
        <v>257</v>
      </c>
      <c r="D94" s="64" t="s">
        <v>348</v>
      </c>
      <c r="E94" s="134"/>
      <c r="F94" s="48" t="s">
        <v>20</v>
      </c>
      <c r="G94" s="57">
        <v>5</v>
      </c>
      <c r="H94" s="106"/>
      <c r="I94" s="50">
        <f t="shared" si="2"/>
        <v>0</v>
      </c>
      <c r="J94" s="106"/>
      <c r="K94" s="51">
        <f t="shared" si="3"/>
        <v>0</v>
      </c>
    </row>
    <row r="95" spans="1:11" ht="21" customHeight="1" thickBot="1" x14ac:dyDescent="0.3">
      <c r="A95" s="44" t="s">
        <v>524</v>
      </c>
      <c r="B95" s="45" t="s">
        <v>237</v>
      </c>
      <c r="C95" s="52" t="s">
        <v>238</v>
      </c>
      <c r="D95" s="54" t="s">
        <v>27</v>
      </c>
      <c r="E95" s="121"/>
      <c r="F95" s="48" t="s">
        <v>20</v>
      </c>
      <c r="G95" s="57">
        <v>48</v>
      </c>
      <c r="H95" s="106"/>
      <c r="I95" s="50">
        <f t="shared" si="2"/>
        <v>0</v>
      </c>
      <c r="J95" s="106"/>
      <c r="K95" s="51">
        <f t="shared" si="3"/>
        <v>0</v>
      </c>
    </row>
    <row r="96" spans="1:11" ht="27.75" customHeight="1" thickBot="1" x14ac:dyDescent="0.3">
      <c r="A96" s="44" t="s">
        <v>525</v>
      </c>
      <c r="B96" s="45" t="s">
        <v>239</v>
      </c>
      <c r="C96" s="52" t="s">
        <v>580</v>
      </c>
      <c r="D96" s="47" t="s">
        <v>349</v>
      </c>
      <c r="E96" s="117"/>
      <c r="F96" s="48" t="s">
        <v>20</v>
      </c>
      <c r="G96" s="57">
        <v>1</v>
      </c>
      <c r="H96" s="106"/>
      <c r="I96" s="50">
        <f t="shared" si="2"/>
        <v>0</v>
      </c>
      <c r="J96" s="106"/>
      <c r="K96" s="51">
        <f t="shared" si="3"/>
        <v>0</v>
      </c>
    </row>
    <row r="97" spans="1:11" ht="15.75" thickBot="1" x14ac:dyDescent="0.3">
      <c r="A97" s="44" t="s">
        <v>526</v>
      </c>
      <c r="B97" s="45" t="s">
        <v>240</v>
      </c>
      <c r="C97" s="52" t="s">
        <v>581</v>
      </c>
      <c r="D97" s="60" t="s">
        <v>350</v>
      </c>
      <c r="E97" s="126"/>
      <c r="F97" s="48" t="s">
        <v>20</v>
      </c>
      <c r="G97" s="57">
        <v>1</v>
      </c>
      <c r="H97" s="106"/>
      <c r="I97" s="50">
        <f t="shared" si="2"/>
        <v>0</v>
      </c>
      <c r="J97" s="106"/>
      <c r="K97" s="51">
        <f t="shared" si="3"/>
        <v>0</v>
      </c>
    </row>
    <row r="98" spans="1:11" ht="13.5" customHeight="1" thickBot="1" x14ac:dyDescent="0.3">
      <c r="A98" s="44" t="s">
        <v>527</v>
      </c>
      <c r="B98" s="45" t="s">
        <v>241</v>
      </c>
      <c r="C98" s="52" t="s">
        <v>356</v>
      </c>
      <c r="D98" s="71" t="s">
        <v>351</v>
      </c>
      <c r="E98" s="146"/>
      <c r="F98" s="48" t="s">
        <v>34</v>
      </c>
      <c r="G98" s="57">
        <v>1.35</v>
      </c>
      <c r="H98" s="106"/>
      <c r="I98" s="50">
        <f t="shared" si="2"/>
        <v>0</v>
      </c>
      <c r="J98" s="106"/>
      <c r="K98" s="51">
        <f t="shared" si="3"/>
        <v>0</v>
      </c>
    </row>
    <row r="99" spans="1:11" ht="19.5" customHeight="1" thickBot="1" x14ac:dyDescent="0.3">
      <c r="A99" s="44" t="s">
        <v>528</v>
      </c>
      <c r="B99" s="45" t="s">
        <v>90</v>
      </c>
      <c r="C99" s="52" t="s">
        <v>365</v>
      </c>
      <c r="D99" s="61" t="s">
        <v>366</v>
      </c>
      <c r="E99" s="127"/>
      <c r="F99" s="48" t="s">
        <v>20</v>
      </c>
      <c r="G99" s="57">
        <v>24</v>
      </c>
      <c r="H99" s="106"/>
      <c r="I99" s="50">
        <f t="shared" si="2"/>
        <v>0</v>
      </c>
      <c r="J99" s="106"/>
      <c r="K99" s="51">
        <f t="shared" si="3"/>
        <v>0</v>
      </c>
    </row>
    <row r="100" spans="1:11" ht="15.75" thickBot="1" x14ac:dyDescent="0.3">
      <c r="A100" s="44" t="s">
        <v>529</v>
      </c>
      <c r="B100" s="45" t="s">
        <v>91</v>
      </c>
      <c r="C100" s="52" t="s">
        <v>463</v>
      </c>
      <c r="D100" s="72" t="s">
        <v>407</v>
      </c>
      <c r="E100" s="147"/>
      <c r="F100" s="48" t="s">
        <v>20</v>
      </c>
      <c r="G100" s="57">
        <v>41</v>
      </c>
      <c r="H100" s="106"/>
      <c r="I100" s="50">
        <f t="shared" si="2"/>
        <v>0</v>
      </c>
      <c r="J100" s="106"/>
      <c r="K100" s="51">
        <f t="shared" si="3"/>
        <v>0</v>
      </c>
    </row>
    <row r="101" spans="1:11" ht="37.5" customHeight="1" thickBot="1" x14ac:dyDescent="0.3">
      <c r="A101" s="44" t="s">
        <v>530</v>
      </c>
      <c r="B101" s="45" t="s">
        <v>35</v>
      </c>
      <c r="C101" s="52" t="s">
        <v>242</v>
      </c>
      <c r="D101" s="71" t="s">
        <v>352</v>
      </c>
      <c r="E101" s="146"/>
      <c r="F101" s="48" t="s">
        <v>20</v>
      </c>
      <c r="G101" s="57">
        <v>43</v>
      </c>
      <c r="H101" s="106"/>
      <c r="I101" s="50">
        <f t="shared" si="2"/>
        <v>0</v>
      </c>
      <c r="J101" s="106"/>
      <c r="K101" s="51">
        <f t="shared" si="3"/>
        <v>0</v>
      </c>
    </row>
    <row r="102" spans="1:11" ht="54" customHeight="1" thickBot="1" x14ac:dyDescent="0.3">
      <c r="A102" s="44" t="s">
        <v>531</v>
      </c>
      <c r="B102" s="45" t="s">
        <v>243</v>
      </c>
      <c r="C102" s="52" t="s">
        <v>244</v>
      </c>
      <c r="D102" s="71" t="s">
        <v>353</v>
      </c>
      <c r="E102" s="146"/>
      <c r="F102" s="48" t="s">
        <v>20</v>
      </c>
      <c r="G102" s="57">
        <v>13</v>
      </c>
      <c r="H102" s="106"/>
      <c r="I102" s="50">
        <f t="shared" si="2"/>
        <v>0</v>
      </c>
      <c r="J102" s="106"/>
      <c r="K102" s="51">
        <f t="shared" si="3"/>
        <v>0</v>
      </c>
    </row>
    <row r="103" spans="1:11" ht="34.5" customHeight="1" thickBot="1" x14ac:dyDescent="0.3">
      <c r="A103" s="44" t="s">
        <v>532</v>
      </c>
      <c r="B103" s="45" t="s">
        <v>245</v>
      </c>
      <c r="C103" s="52" t="s">
        <v>246</v>
      </c>
      <c r="D103" s="73" t="s">
        <v>354</v>
      </c>
      <c r="E103" s="148"/>
      <c r="F103" s="48" t="s">
        <v>20</v>
      </c>
      <c r="G103" s="57">
        <v>556</v>
      </c>
      <c r="H103" s="106"/>
      <c r="I103" s="50">
        <f t="shared" si="2"/>
        <v>0</v>
      </c>
      <c r="J103" s="106"/>
      <c r="K103" s="51">
        <f t="shared" si="3"/>
        <v>0</v>
      </c>
    </row>
    <row r="104" spans="1:11" ht="15.75" thickBot="1" x14ac:dyDescent="0.3">
      <c r="A104" s="44" t="s">
        <v>533</v>
      </c>
      <c r="B104" s="45" t="s">
        <v>247</v>
      </c>
      <c r="C104" s="52" t="s">
        <v>305</v>
      </c>
      <c r="D104" s="286" t="s">
        <v>336</v>
      </c>
      <c r="E104" s="118"/>
      <c r="F104" s="48" t="s">
        <v>20</v>
      </c>
      <c r="G104" s="57">
        <v>2</v>
      </c>
      <c r="H104" s="106"/>
      <c r="I104" s="50">
        <f t="shared" si="2"/>
        <v>0</v>
      </c>
      <c r="J104" s="106"/>
      <c r="K104" s="51">
        <f t="shared" si="3"/>
        <v>0</v>
      </c>
    </row>
    <row r="105" spans="1:11" ht="15.75" thickBot="1" x14ac:dyDescent="0.3">
      <c r="A105" s="44" t="s">
        <v>534</v>
      </c>
      <c r="B105" s="45" t="s">
        <v>250</v>
      </c>
      <c r="C105" s="52" t="s">
        <v>307</v>
      </c>
      <c r="D105" s="265"/>
      <c r="E105" s="130"/>
      <c r="F105" s="48" t="s">
        <v>20</v>
      </c>
      <c r="G105" s="57">
        <v>8</v>
      </c>
      <c r="H105" s="106"/>
      <c r="I105" s="50">
        <f t="shared" si="2"/>
        <v>0</v>
      </c>
      <c r="J105" s="106"/>
      <c r="K105" s="51">
        <f t="shared" si="3"/>
        <v>0</v>
      </c>
    </row>
    <row r="106" spans="1:11" ht="15.75" thickBot="1" x14ac:dyDescent="0.3">
      <c r="A106" s="44" t="s">
        <v>535</v>
      </c>
      <c r="B106" s="45" t="s">
        <v>248</v>
      </c>
      <c r="C106" s="52" t="s">
        <v>304</v>
      </c>
      <c r="D106" s="265"/>
      <c r="E106" s="130"/>
      <c r="F106" s="48" t="s">
        <v>20</v>
      </c>
      <c r="G106" s="57">
        <v>2</v>
      </c>
      <c r="H106" s="106"/>
      <c r="I106" s="50">
        <f t="shared" si="2"/>
        <v>0</v>
      </c>
      <c r="J106" s="106"/>
      <c r="K106" s="51">
        <f t="shared" si="3"/>
        <v>0</v>
      </c>
    </row>
    <row r="107" spans="1:11" ht="15.75" thickBot="1" x14ac:dyDescent="0.3">
      <c r="A107" s="44" t="s">
        <v>536</v>
      </c>
      <c r="B107" s="45" t="s">
        <v>251</v>
      </c>
      <c r="C107" s="52" t="s">
        <v>308</v>
      </c>
      <c r="D107" s="265"/>
      <c r="E107" s="130"/>
      <c r="F107" s="48" t="s">
        <v>20</v>
      </c>
      <c r="G107" s="57">
        <v>5</v>
      </c>
      <c r="H107" s="106"/>
      <c r="I107" s="50">
        <f t="shared" si="2"/>
        <v>0</v>
      </c>
      <c r="J107" s="106"/>
      <c r="K107" s="51">
        <f t="shared" si="3"/>
        <v>0</v>
      </c>
    </row>
    <row r="108" spans="1:11" ht="15.75" thickBot="1" x14ac:dyDescent="0.3">
      <c r="A108" s="44" t="s">
        <v>537</v>
      </c>
      <c r="B108" s="45" t="s">
        <v>249</v>
      </c>
      <c r="C108" s="52" t="s">
        <v>306</v>
      </c>
      <c r="D108" s="265"/>
      <c r="E108" s="130"/>
      <c r="F108" s="48" t="s">
        <v>20</v>
      </c>
      <c r="G108" s="57">
        <v>3</v>
      </c>
      <c r="H108" s="106"/>
      <c r="I108" s="50">
        <f t="shared" si="2"/>
        <v>0</v>
      </c>
      <c r="J108" s="106"/>
      <c r="K108" s="51">
        <f t="shared" si="3"/>
        <v>0</v>
      </c>
    </row>
    <row r="109" spans="1:11" ht="15.75" thickBot="1" x14ac:dyDescent="0.3">
      <c r="A109" s="44" t="s">
        <v>538</v>
      </c>
      <c r="B109" s="45" t="s">
        <v>252</v>
      </c>
      <c r="C109" s="52" t="s">
        <v>309</v>
      </c>
      <c r="D109" s="266"/>
      <c r="E109" s="119"/>
      <c r="F109" s="48" t="s">
        <v>20</v>
      </c>
      <c r="G109" s="57">
        <v>2</v>
      </c>
      <c r="H109" s="106"/>
      <c r="I109" s="50">
        <f t="shared" si="2"/>
        <v>0</v>
      </c>
      <c r="J109" s="106"/>
      <c r="K109" s="51">
        <f t="shared" si="3"/>
        <v>0</v>
      </c>
    </row>
    <row r="110" spans="1:11" ht="46.5" customHeight="1" thickBot="1" x14ac:dyDescent="0.3">
      <c r="A110" s="44" t="s">
        <v>539</v>
      </c>
      <c r="B110" s="74" t="s">
        <v>253</v>
      </c>
      <c r="C110" s="75" t="s">
        <v>254</v>
      </c>
      <c r="D110" s="76" t="s">
        <v>30</v>
      </c>
      <c r="E110" s="145"/>
      <c r="F110" s="77" t="s">
        <v>20</v>
      </c>
      <c r="G110" s="78">
        <v>7</v>
      </c>
      <c r="H110" s="106"/>
      <c r="I110" s="50">
        <f t="shared" si="2"/>
        <v>0</v>
      </c>
      <c r="J110" s="106"/>
      <c r="K110" s="51">
        <f t="shared" si="3"/>
        <v>0</v>
      </c>
    </row>
    <row r="111" spans="1:11" ht="57" customHeight="1" thickBot="1" x14ac:dyDescent="0.3">
      <c r="A111" s="44" t="s">
        <v>540</v>
      </c>
      <c r="B111" s="74" t="s">
        <v>255</v>
      </c>
      <c r="C111" s="75" t="s">
        <v>256</v>
      </c>
      <c r="D111" s="79" t="s">
        <v>355</v>
      </c>
      <c r="E111" s="149"/>
      <c r="F111" s="80" t="s">
        <v>20</v>
      </c>
      <c r="G111" s="78">
        <v>22</v>
      </c>
      <c r="H111" s="107"/>
      <c r="I111" s="50">
        <f t="shared" si="2"/>
        <v>0</v>
      </c>
      <c r="J111" s="107"/>
      <c r="K111" s="51">
        <f t="shared" si="3"/>
        <v>0</v>
      </c>
    </row>
    <row r="112" spans="1:11" ht="15.75" thickBot="1" x14ac:dyDescent="0.3">
      <c r="A112" s="81"/>
      <c r="B112" s="82"/>
      <c r="C112" s="82"/>
      <c r="D112" s="82"/>
      <c r="E112" s="150"/>
      <c r="F112" s="83"/>
      <c r="G112" s="84"/>
      <c r="H112" s="108"/>
      <c r="I112" s="85"/>
      <c r="J112" s="112"/>
      <c r="K112" s="86"/>
    </row>
    <row r="113" spans="1:11" x14ac:dyDescent="0.25">
      <c r="A113" s="291" t="s">
        <v>452</v>
      </c>
      <c r="B113" s="292"/>
      <c r="C113" s="292"/>
      <c r="D113" s="292"/>
      <c r="E113" s="151"/>
      <c r="F113" s="87"/>
      <c r="G113" s="88"/>
      <c r="H113" s="109"/>
      <c r="I113" s="89"/>
      <c r="J113" s="113"/>
      <c r="K113" s="90"/>
    </row>
    <row r="114" spans="1:11" x14ac:dyDescent="0.25">
      <c r="A114" s="259" t="s">
        <v>448</v>
      </c>
      <c r="B114" s="260"/>
      <c r="C114" s="260"/>
      <c r="D114" s="260"/>
      <c r="E114" s="152"/>
      <c r="F114" s="91"/>
      <c r="G114" s="92"/>
      <c r="H114" s="110"/>
      <c r="I114" s="93"/>
      <c r="J114" s="114"/>
      <c r="K114" s="94"/>
    </row>
    <row r="115" spans="1:11" x14ac:dyDescent="0.25">
      <c r="A115" s="261" t="s">
        <v>453</v>
      </c>
      <c r="B115" s="262"/>
      <c r="C115" s="262"/>
      <c r="D115" s="262"/>
      <c r="E115" s="153"/>
      <c r="F115" s="95"/>
      <c r="G115" s="96"/>
      <c r="H115" s="111"/>
      <c r="I115" s="97"/>
      <c r="J115" s="115"/>
      <c r="K115" s="94"/>
    </row>
    <row r="116" spans="1:11" x14ac:dyDescent="0.25">
      <c r="A116" s="155" t="s">
        <v>457</v>
      </c>
      <c r="E116" s="154"/>
      <c r="H116" s="100"/>
      <c r="J116" s="116"/>
    </row>
    <row r="117" spans="1:11" x14ac:dyDescent="0.25">
      <c r="A117" s="98" t="s">
        <v>454</v>
      </c>
      <c r="E117" s="154"/>
      <c r="H117" s="100"/>
      <c r="J117" s="116"/>
    </row>
    <row r="118" spans="1:11" x14ac:dyDescent="0.25">
      <c r="A118" s="155" t="s">
        <v>455</v>
      </c>
      <c r="E118" s="154"/>
      <c r="H118" s="100"/>
      <c r="J118" s="116"/>
    </row>
    <row r="119" spans="1:11" x14ac:dyDescent="0.25">
      <c r="A119" s="155" t="s">
        <v>456</v>
      </c>
      <c r="E119" s="154"/>
      <c r="H119" s="100"/>
      <c r="J119" s="116"/>
    </row>
  </sheetData>
  <mergeCells count="19">
    <mergeCell ref="A114:D114"/>
    <mergeCell ref="A115:D115"/>
    <mergeCell ref="A1:K1"/>
    <mergeCell ref="A113:D113"/>
    <mergeCell ref="D87:D89"/>
    <mergeCell ref="D90:D91"/>
    <mergeCell ref="D104:D109"/>
    <mergeCell ref="D51:D53"/>
    <mergeCell ref="D56:D57"/>
    <mergeCell ref="D60:D63"/>
    <mergeCell ref="D66:D75"/>
    <mergeCell ref="D80:D81"/>
    <mergeCell ref="D84:D85"/>
    <mergeCell ref="D44:D45"/>
    <mergeCell ref="D4:D5"/>
    <mergeCell ref="D8:D9"/>
    <mergeCell ref="D24:D27"/>
    <mergeCell ref="D28:D31"/>
    <mergeCell ref="D32:D41"/>
  </mergeCells>
  <phoneticPr fontId="16" type="noConversion"/>
  <hyperlinks>
    <hyperlink ref="D15" r:id="rId1" display="https://www.streetkolor.sk/streetkolor-sk/eshop/0/0/5/788-Lestiaca-pasta-Perfect-it-III-Ultra-Fine-50383"/>
  </hyperlinks>
  <pageMargins left="0.7" right="0.7" top="0.75" bottom="0.75" header="0.3" footer="0.3"/>
  <pageSetup paperSize="9" scale="68" fitToHeight="0" orientation="landscape" r:id="rId2"/>
  <headerFooter>
    <oddHeader xml:space="preserve">&amp;Csúťaž "Náterové hmoty a ostatný pomocný materiál" zo 17.4.2020 
Vyhlasovateľ: Dopravný podnik mesta Žiliny s.r.o. </oddHeader>
    <oddFooter>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Layout" zoomScaleNormal="100" workbookViewId="0">
      <selection sqref="A1:K1"/>
    </sheetView>
  </sheetViews>
  <sheetFormatPr defaultRowHeight="15" x14ac:dyDescent="0.25"/>
  <cols>
    <col min="4" max="4" width="29.42578125" customWidth="1"/>
    <col min="10" max="11" width="9.140625" style="33"/>
  </cols>
  <sheetData>
    <row r="1" spans="1:11" ht="61.5" customHeight="1" x14ac:dyDescent="0.25">
      <c r="A1" s="304" t="s">
        <v>582</v>
      </c>
      <c r="B1" s="304"/>
      <c r="C1" s="304"/>
      <c r="D1" s="304"/>
      <c r="E1" s="304"/>
      <c r="F1" s="304"/>
      <c r="G1" s="304"/>
      <c r="H1" s="304"/>
      <c r="I1" s="304"/>
      <c r="J1" s="304"/>
      <c r="K1" s="304"/>
    </row>
    <row r="2" spans="1:11" ht="30" customHeight="1" x14ac:dyDescent="0.25">
      <c r="A2" s="257" t="s">
        <v>452</v>
      </c>
      <c r="B2" s="258"/>
      <c r="C2" s="258"/>
      <c r="D2" s="258"/>
      <c r="E2" s="305" t="s">
        <v>541</v>
      </c>
      <c r="F2" s="306"/>
      <c r="G2" s="306"/>
      <c r="H2" s="306"/>
      <c r="I2" s="307"/>
      <c r="J2" s="314">
        <f>'Sk.1 Farby'!J37:K37+'Sk.2 Riedidlá'!J28:K28+'Sk. 3 Spreje'!J15:K15+'Sk.4 Pomocný materiál'!K113</f>
        <v>0</v>
      </c>
      <c r="K2" s="314"/>
    </row>
    <row r="3" spans="1:11" ht="30" customHeight="1" x14ac:dyDescent="0.25">
      <c r="A3" s="259" t="s">
        <v>448</v>
      </c>
      <c r="B3" s="260"/>
      <c r="C3" s="260"/>
      <c r="D3" s="260"/>
      <c r="E3" s="308"/>
      <c r="F3" s="309"/>
      <c r="G3" s="309"/>
      <c r="H3" s="309"/>
      <c r="I3" s="310"/>
      <c r="J3" s="314">
        <f>'Sk.1 Farby'!J38:K38+'Sk.2 Riedidlá'!J29:K29+'Sk. 3 Spreje'!J16:K16+'Sk.4 Pomocný materiál'!K114</f>
        <v>0</v>
      </c>
      <c r="K3" s="314"/>
    </row>
    <row r="4" spans="1:11" ht="30" customHeight="1" x14ac:dyDescent="0.25">
      <c r="A4" s="261" t="s">
        <v>453</v>
      </c>
      <c r="B4" s="262"/>
      <c r="C4" s="262"/>
      <c r="D4" s="262"/>
      <c r="E4" s="311"/>
      <c r="F4" s="312"/>
      <c r="G4" s="312"/>
      <c r="H4" s="312"/>
      <c r="I4" s="313"/>
      <c r="J4" s="314">
        <f>'Sk.1 Farby'!J39:K39+'Sk.2 Riedidlá'!J30:K30+'Sk. 3 Spreje'!J17:K17+'Sk.4 Pomocný materiál'!K115</f>
        <v>0</v>
      </c>
      <c r="K4" s="314"/>
    </row>
    <row r="5" spans="1:11" x14ac:dyDescent="0.25">
      <c r="A5" s="156" t="s">
        <v>457</v>
      </c>
      <c r="B5" s="36"/>
      <c r="C5" s="36"/>
      <c r="D5" s="36"/>
      <c r="E5" s="154"/>
      <c r="F5" s="36"/>
      <c r="G5" s="99"/>
      <c r="H5" s="36"/>
      <c r="I5" s="36"/>
      <c r="J5" s="101"/>
      <c r="K5" s="101"/>
    </row>
    <row r="6" spans="1:11" x14ac:dyDescent="0.25">
      <c r="A6" s="156" t="s">
        <v>454</v>
      </c>
      <c r="B6" s="36"/>
      <c r="C6" s="36"/>
      <c r="D6" s="36"/>
      <c r="E6" s="154"/>
      <c r="F6" s="36"/>
      <c r="G6" s="99"/>
      <c r="H6" s="36"/>
      <c r="I6" s="36"/>
      <c r="J6" s="101"/>
      <c r="K6" s="101"/>
    </row>
    <row r="7" spans="1:11" x14ac:dyDescent="0.25">
      <c r="A7" s="156" t="s">
        <v>455</v>
      </c>
      <c r="B7" s="36"/>
      <c r="C7" s="36"/>
      <c r="D7" s="36"/>
      <c r="E7" s="154"/>
      <c r="F7" s="36"/>
      <c r="G7" s="99"/>
      <c r="H7" s="36"/>
      <c r="I7" s="36"/>
      <c r="J7" s="101"/>
      <c r="K7" s="101"/>
    </row>
    <row r="8" spans="1:11" x14ac:dyDescent="0.25">
      <c r="A8" s="156" t="s">
        <v>456</v>
      </c>
      <c r="B8" s="36"/>
      <c r="C8" s="36"/>
      <c r="D8" s="36"/>
      <c r="E8" s="154"/>
      <c r="F8" s="36"/>
      <c r="G8" s="99"/>
      <c r="H8" s="36"/>
      <c r="I8" s="36"/>
      <c r="J8" s="101"/>
      <c r="K8" s="101"/>
    </row>
  </sheetData>
  <mergeCells count="8">
    <mergeCell ref="A1:K1"/>
    <mergeCell ref="E2:I4"/>
    <mergeCell ref="A2:D2"/>
    <mergeCell ref="J2:K2"/>
    <mergeCell ref="A3:D3"/>
    <mergeCell ref="J3:K3"/>
    <mergeCell ref="A4:D4"/>
    <mergeCell ref="J4:K4"/>
  </mergeCells>
  <pageMargins left="0.7" right="0.7" top="0.75" bottom="0.75" header="0.3" footer="0.3"/>
  <pageSetup paperSize="9" orientation="landscape" r:id="rId1"/>
  <headerFooter>
    <oddHeader xml:space="preserve">&amp;Csúťaž "Náterové hmoty a ostatný pomocný materiál" zo 17.4.2020 
Vyhlasovateľ: Dopravný podnik mesta Žiliny s.r.o.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5</vt:i4>
      </vt:variant>
    </vt:vector>
  </HeadingPairs>
  <TitlesOfParts>
    <vt:vector size="5" baseType="lpstr">
      <vt:lpstr>Sk.1 Farby</vt:lpstr>
      <vt:lpstr>Sk.2 Riedidlá</vt:lpstr>
      <vt:lpstr>Sk. 3 Spreje</vt:lpstr>
      <vt:lpstr>Sk.4 Pomocný materiál</vt:lpstr>
      <vt:lpstr>Súhrnná </vt:lpstr>
    </vt:vector>
  </TitlesOfParts>
  <Company>DPMŽ, s.r.o.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bugan</dc:creator>
  <cp:lastModifiedBy>-</cp:lastModifiedBy>
  <cp:lastPrinted>2020-04-15T09:24:07Z</cp:lastPrinted>
  <dcterms:created xsi:type="dcterms:W3CDTF">2016-04-22T06:02:46Z</dcterms:created>
  <dcterms:modified xsi:type="dcterms:W3CDTF">2020-04-28T10:24:28Z</dcterms:modified>
</cp:coreProperties>
</file>